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skarp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<sst xmlns="http://schemas.openxmlformats.org/spreadsheetml/2006/main" count="16" uniqueCount="13">
  <si>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</si>
  <si>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</si>
  <si>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</si>
  <si>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</si>
  <si>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</si>
  <si>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</si>
  <si>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</si>
  <si>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>Wykop</t>
  </si>
  <si>
    <t>Nasyp</t>
  </si>
  <si>
    <t>SUMA</t>
  </si>
  <si>
    <t>0+</t>
  </si>
  <si>
    <t>ul. Nidzicka od km 0+461,50 do km 0+809,64</t>
  </si>
  <si>
    <t>Zał.Nr 4-2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</si>
</sst>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5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18" borderId="1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0" xfId="0" applyAlignment="1">
      <alignment/>
    </xf>
    <xf numFmtId="2" fontId="18" fillId="0" borderId="1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2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9" width="9.140625" style="1" customWidth="1"/>
    <col min="10" max="10" width="13.281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5"/>
      <c r="C1" s="55"/>
      <c r="D1" s="55"/>
      <c r="E1" s="55"/>
      <c r="J1" s="20" t="s">
        <v>12</v>
      </c>
    </row>
    <row r="2" spans="2:10" ht="38.25" customHeight="1">
      <c r="B2" s="3"/>
      <c r="D2" s="3"/>
      <c r="J2" s="20"/>
    </row>
    <row r="3" spans="2:10" ht="18" customHeight="1">
      <c r="B3" s="3"/>
      <c r="C3" s="56" t="s">
        <v>6</v>
      </c>
      <c r="D3" s="56"/>
      <c r="E3" s="56"/>
      <c r="F3" s="56"/>
      <c r="G3" s="56"/>
      <c r="H3" s="56"/>
      <c r="I3" s="56"/>
      <c r="J3" s="17"/>
    </row>
    <row r="4" spans="2:11" ht="12.75" customHeight="1">
      <c r="B4" s="3"/>
      <c r="C4" s="57" t="s">
        <v>11</v>
      </c>
      <c r="D4" s="57"/>
      <c r="E4" s="57"/>
      <c r="F4" s="57"/>
      <c r="G4" s="57"/>
      <c r="H4" s="57"/>
      <c r="I4" s="57"/>
      <c r="J4" s="48"/>
      <c r="K4" s="48"/>
    </row>
    <row r="5" spans="4:9" ht="7.5" customHeight="1" thickBot="1">
      <c r="D5" s="13"/>
      <c r="E5" s="14"/>
      <c r="F5" s="15"/>
      <c r="G5" s="15"/>
      <c r="H5" s="16"/>
      <c r="I5" s="15"/>
    </row>
    <row r="6" ht="7.5" customHeight="1" hidden="1" thickBot="1"/>
    <row r="7" spans="2:14" s="5" customFormat="1" ht="21" customHeight="1" thickBot="1">
      <c r="B7" s="12"/>
      <c r="C7" s="8"/>
      <c r="D7" s="50" t="s">
        <v>7</v>
      </c>
      <c r="E7" s="51"/>
      <c r="F7" s="51"/>
      <c r="G7" s="52"/>
      <c r="H7" s="53" t="s">
        <v>8</v>
      </c>
      <c r="I7" s="51"/>
      <c r="J7" s="54"/>
      <c r="N7" s="4"/>
    </row>
    <row r="8" spans="2:14" s="5" customFormat="1" ht="13.5" thickBot="1">
      <c r="B8" s="41" t="s">
        <v>0</v>
      </c>
      <c r="C8" s="42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9" t="s">
        <v>3</v>
      </c>
      <c r="I8" s="6" t="s">
        <v>4</v>
      </c>
      <c r="J8" s="6" t="s">
        <v>5</v>
      </c>
      <c r="N8" s="4"/>
    </row>
    <row r="9" spans="2:14" s="10" customFormat="1" ht="14.25">
      <c r="B9" s="33" t="s">
        <v>10</v>
      </c>
      <c r="C9" s="43">
        <v>461.5</v>
      </c>
      <c r="D9" s="39"/>
      <c r="E9" s="28">
        <v>0</v>
      </c>
      <c r="F9" s="21"/>
      <c r="G9" s="29"/>
      <c r="H9" s="22">
        <v>0.22</v>
      </c>
      <c r="I9" s="29"/>
      <c r="J9" s="21"/>
      <c r="N9" s="11"/>
    </row>
    <row r="10" spans="2:14" s="10" customFormat="1" ht="14.25">
      <c r="B10" s="34"/>
      <c r="C10" s="44"/>
      <c r="D10" s="40">
        <f>C11-C9</f>
        <v>15.5</v>
      </c>
      <c r="E10" s="25"/>
      <c r="F10" s="18">
        <f>(E9+E11)/2</f>
        <v>0</v>
      </c>
      <c r="G10" s="25">
        <f>D10*F10</f>
        <v>0</v>
      </c>
      <c r="H10" s="18"/>
      <c r="I10" s="25">
        <f>(H9+H11)/2</f>
        <v>0.15</v>
      </c>
      <c r="J10" s="18">
        <f>I10*D10</f>
        <v>2.3249999999999997</v>
      </c>
      <c r="N10" s="11"/>
    </row>
    <row r="11" spans="2:14" s="10" customFormat="1" ht="14.25">
      <c r="B11" s="35"/>
      <c r="C11" s="44">
        <v>477</v>
      </c>
      <c r="D11" s="40"/>
      <c r="E11" s="25">
        <v>0</v>
      </c>
      <c r="F11" s="18"/>
      <c r="G11" s="25"/>
      <c r="H11" s="18">
        <v>0.08</v>
      </c>
      <c r="I11" s="25"/>
      <c r="J11" s="18"/>
      <c r="N11" s="11"/>
    </row>
    <row r="12" spans="2:14" s="10" customFormat="1" ht="14.25">
      <c r="B12" s="34"/>
      <c r="C12" s="44"/>
      <c r="D12" s="40">
        <f>C13-C11</f>
        <v>27</v>
      </c>
      <c r="E12" s="25"/>
      <c r="F12" s="18">
        <f>(E11+E13)/2</f>
        <v>0</v>
      </c>
      <c r="G12" s="25">
        <f>D12*F12</f>
        <v>0</v>
      </c>
      <c r="H12" s="18"/>
      <c r="I12" s="25">
        <f>(H11+H13)/2</f>
        <v>0.33999999999999997</v>
      </c>
      <c r="J12" s="18">
        <f>I12*D12</f>
        <v>9.18</v>
      </c>
      <c r="N12" s="11"/>
    </row>
    <row r="13" spans="2:14" s="10" customFormat="1" ht="14.25">
      <c r="B13" s="34"/>
      <c r="C13" s="44">
        <v>504</v>
      </c>
      <c r="D13" s="40"/>
      <c r="E13" s="25">
        <v>0</v>
      </c>
      <c r="F13" s="18"/>
      <c r="G13" s="25"/>
      <c r="H13" s="18">
        <v>0.6</v>
      </c>
      <c r="I13" s="25"/>
      <c r="J13" s="18"/>
      <c r="N13" s="11"/>
    </row>
    <row r="14" spans="2:14" s="10" customFormat="1" ht="14.25">
      <c r="B14" s="34"/>
      <c r="C14" s="44"/>
      <c r="D14" s="40">
        <f>C15-C13</f>
        <v>24</v>
      </c>
      <c r="E14" s="25"/>
      <c r="F14" s="18">
        <f>(E13+E15)/2</f>
        <v>0</v>
      </c>
      <c r="G14" s="25">
        <f>D14*F14</f>
        <v>0</v>
      </c>
      <c r="H14" s="18"/>
      <c r="I14" s="25">
        <f>(H13+H15)/2</f>
        <v>0.645</v>
      </c>
      <c r="J14" s="18">
        <f>I14*D14</f>
        <v>15.48</v>
      </c>
      <c r="N14" s="11"/>
    </row>
    <row r="15" spans="2:14" s="10" customFormat="1" ht="14.25">
      <c r="B15" s="35"/>
      <c r="C15" s="44">
        <v>528</v>
      </c>
      <c r="D15" s="40"/>
      <c r="E15" s="25">
        <v>0</v>
      </c>
      <c r="F15" s="18"/>
      <c r="G15" s="25"/>
      <c r="H15" s="18">
        <v>0.69</v>
      </c>
      <c r="I15" s="25"/>
      <c r="J15" s="18"/>
      <c r="N15" s="11"/>
    </row>
    <row r="16" spans="2:14" s="10" customFormat="1" ht="14.25">
      <c r="B16" s="34"/>
      <c r="C16" s="44"/>
      <c r="D16" s="40">
        <f>C17-C15</f>
        <v>25</v>
      </c>
      <c r="E16" s="25"/>
      <c r="F16" s="18">
        <f>(E15+E17)/2</f>
        <v>0</v>
      </c>
      <c r="G16" s="25">
        <f>D16*F16</f>
        <v>0</v>
      </c>
      <c r="H16" s="18"/>
      <c r="I16" s="25">
        <f>(H15+H17)/2</f>
        <v>0.635</v>
      </c>
      <c r="J16" s="18">
        <f>I16*D16</f>
        <v>15.875</v>
      </c>
      <c r="N16" s="11"/>
    </row>
    <row r="17" spans="2:14" s="10" customFormat="1" ht="14.25">
      <c r="B17" s="36"/>
      <c r="C17" s="44">
        <v>553</v>
      </c>
      <c r="D17" s="40"/>
      <c r="E17" s="25">
        <v>0</v>
      </c>
      <c r="F17" s="18"/>
      <c r="G17" s="25"/>
      <c r="H17" s="18">
        <v>0.58</v>
      </c>
      <c r="I17" s="25"/>
      <c r="J17" s="18"/>
      <c r="N17" s="11"/>
    </row>
    <row r="18" spans="2:14" s="10" customFormat="1" ht="14.25">
      <c r="B18" s="37"/>
      <c r="C18" s="44"/>
      <c r="D18" s="40">
        <f>C19-C17</f>
        <v>38</v>
      </c>
      <c r="E18" s="25"/>
      <c r="F18" s="18">
        <f>(E17+E19)/2</f>
        <v>0.075</v>
      </c>
      <c r="G18" s="25">
        <f>D18*F18</f>
        <v>2.85</v>
      </c>
      <c r="H18" s="18"/>
      <c r="I18" s="25">
        <f>(H17+H19)/2</f>
        <v>0.515</v>
      </c>
      <c r="J18" s="18">
        <f>I18*D18</f>
        <v>19.57</v>
      </c>
      <c r="N18" s="11"/>
    </row>
    <row r="19" spans="2:14" s="10" customFormat="1" ht="14.25">
      <c r="B19" s="38"/>
      <c r="C19" s="44">
        <v>591</v>
      </c>
      <c r="D19" s="40"/>
      <c r="E19" s="25">
        <v>0.15</v>
      </c>
      <c r="F19" s="18"/>
      <c r="G19" s="25"/>
      <c r="H19" s="18">
        <v>0.45</v>
      </c>
      <c r="I19" s="25"/>
      <c r="J19" s="18"/>
      <c r="N19" s="11"/>
    </row>
    <row r="20" spans="2:14" s="10" customFormat="1" ht="14.25">
      <c r="B20" s="34"/>
      <c r="C20" s="44"/>
      <c r="D20" s="40">
        <f>C21-C19</f>
        <v>24</v>
      </c>
      <c r="E20" s="25"/>
      <c r="F20" s="18">
        <f>(E19+E21)/2</f>
        <v>0.105</v>
      </c>
      <c r="G20" s="25">
        <f>D20*F20</f>
        <v>2.52</v>
      </c>
      <c r="H20" s="18"/>
      <c r="I20" s="25">
        <f>(H19+H21)/2</f>
        <v>0.77</v>
      </c>
      <c r="J20" s="18">
        <f>I20*D20</f>
        <v>18.48</v>
      </c>
      <c r="N20" s="11"/>
    </row>
    <row r="21" spans="2:14" s="10" customFormat="1" ht="14.25">
      <c r="B21" s="34"/>
      <c r="C21" s="44">
        <v>615</v>
      </c>
      <c r="D21" s="40"/>
      <c r="E21" s="25">
        <v>0.06</v>
      </c>
      <c r="F21" s="18"/>
      <c r="G21" s="25"/>
      <c r="H21" s="18">
        <v>1.09</v>
      </c>
      <c r="I21" s="25"/>
      <c r="J21" s="18"/>
      <c r="N21" s="11"/>
    </row>
    <row r="22" spans="2:14" s="10" customFormat="1" ht="14.25">
      <c r="B22" s="34"/>
      <c r="C22" s="44"/>
      <c r="D22" s="40">
        <f>C23-C21</f>
        <v>25</v>
      </c>
      <c r="E22" s="25"/>
      <c r="F22" s="18">
        <f>(E21+E23)/2</f>
        <v>0.03</v>
      </c>
      <c r="G22" s="25">
        <f>D22*F22</f>
        <v>0.75</v>
      </c>
      <c r="H22" s="18"/>
      <c r="I22" s="25">
        <f>(H21+H23)/2</f>
        <v>0.93</v>
      </c>
      <c r="J22" s="18">
        <f>I22*D22</f>
        <v>23.25</v>
      </c>
      <c r="N22" s="11"/>
    </row>
    <row r="23" spans="2:14" s="10" customFormat="1" ht="14.25">
      <c r="B23" s="34"/>
      <c r="C23" s="44">
        <v>640</v>
      </c>
      <c r="D23" s="40"/>
      <c r="E23" s="25">
        <v>0</v>
      </c>
      <c r="F23" s="18"/>
      <c r="G23" s="25"/>
      <c r="H23" s="18">
        <v>0.77</v>
      </c>
      <c r="I23" s="25"/>
      <c r="J23" s="18"/>
      <c r="N23" s="11"/>
    </row>
    <row r="24" spans="2:14" s="10" customFormat="1" ht="14.25">
      <c r="B24" s="34"/>
      <c r="C24" s="44"/>
      <c r="D24" s="40">
        <f>C25-C23</f>
        <v>25</v>
      </c>
      <c r="E24" s="25"/>
      <c r="F24" s="18">
        <f>(E23+E25)/2</f>
        <v>0</v>
      </c>
      <c r="G24" s="25">
        <f>D24*F24</f>
        <v>0</v>
      </c>
      <c r="H24" s="18"/>
      <c r="I24" s="25">
        <f>(H23+H25)/2</f>
        <v>1.025</v>
      </c>
      <c r="J24" s="18">
        <f>I24*D24</f>
        <v>25.624999999999996</v>
      </c>
      <c r="N24" s="11"/>
    </row>
    <row r="25" spans="2:14" s="10" customFormat="1" ht="14.25">
      <c r="B25" s="38"/>
      <c r="C25" s="44">
        <v>665</v>
      </c>
      <c r="D25" s="40"/>
      <c r="E25" s="25">
        <v>0</v>
      </c>
      <c r="F25" s="18"/>
      <c r="G25" s="25"/>
      <c r="H25" s="18">
        <v>1.28</v>
      </c>
      <c r="I25" s="25"/>
      <c r="J25" s="18"/>
      <c r="N25" s="11"/>
    </row>
    <row r="26" spans="2:14" s="10" customFormat="1" ht="14.25">
      <c r="B26" s="34"/>
      <c r="C26" s="44"/>
      <c r="D26" s="40">
        <f>C27-C25</f>
        <v>25</v>
      </c>
      <c r="E26" s="25"/>
      <c r="F26" s="18">
        <f>(E25+E27)/2</f>
        <v>0</v>
      </c>
      <c r="G26" s="25">
        <f>D26*F26</f>
        <v>0</v>
      </c>
      <c r="H26" s="18"/>
      <c r="I26" s="25">
        <f>(H25+H27)/2</f>
        <v>1.1</v>
      </c>
      <c r="J26" s="18">
        <f>I26*D26</f>
        <v>27.500000000000004</v>
      </c>
      <c r="N26" s="11"/>
    </row>
    <row r="27" spans="2:14" s="10" customFormat="1" ht="14.25">
      <c r="B27" s="38"/>
      <c r="C27" s="44">
        <v>690</v>
      </c>
      <c r="D27" s="40"/>
      <c r="E27" s="25">
        <v>0</v>
      </c>
      <c r="F27" s="18"/>
      <c r="G27" s="25"/>
      <c r="H27" s="18">
        <v>0.92</v>
      </c>
      <c r="I27" s="25"/>
      <c r="J27" s="18"/>
      <c r="N27" s="11"/>
    </row>
    <row r="28" spans="2:14" s="10" customFormat="1" ht="14.25">
      <c r="B28" s="37"/>
      <c r="C28" s="44"/>
      <c r="D28" s="40">
        <f>C29-C27</f>
        <v>25</v>
      </c>
      <c r="E28" s="25"/>
      <c r="F28" s="18">
        <f>(E27+E29)/2</f>
        <v>0</v>
      </c>
      <c r="G28" s="25">
        <f>D28*F28</f>
        <v>0</v>
      </c>
      <c r="H28" s="18"/>
      <c r="I28" s="25">
        <f>(H27+H29)/2</f>
        <v>0.98</v>
      </c>
      <c r="J28" s="18">
        <f>I28*D28</f>
        <v>24.5</v>
      </c>
      <c r="N28" s="11"/>
    </row>
    <row r="29" spans="2:14" s="10" customFormat="1" ht="14.25">
      <c r="B29" s="38"/>
      <c r="C29" s="44">
        <v>715</v>
      </c>
      <c r="D29" s="40"/>
      <c r="E29" s="25">
        <v>0</v>
      </c>
      <c r="F29" s="18"/>
      <c r="G29" s="25"/>
      <c r="H29" s="18">
        <v>1.04</v>
      </c>
      <c r="I29" s="25"/>
      <c r="J29" s="18"/>
      <c r="N29" s="11"/>
    </row>
    <row r="30" spans="2:14" s="10" customFormat="1" ht="14.25">
      <c r="B30" s="34"/>
      <c r="C30" s="44"/>
      <c r="D30" s="40">
        <f>C31-C29</f>
        <v>25</v>
      </c>
      <c r="E30" s="25"/>
      <c r="F30" s="18">
        <f>(E29+E31)/2</f>
        <v>0</v>
      </c>
      <c r="G30" s="25">
        <f>D30*F30</f>
        <v>0</v>
      </c>
      <c r="H30" s="18"/>
      <c r="I30" s="25">
        <f>(H29+H31)/2</f>
        <v>0.91</v>
      </c>
      <c r="J30" s="18">
        <f>I30*D30</f>
        <v>22.75</v>
      </c>
      <c r="N30" s="11"/>
    </row>
    <row r="31" spans="2:14" s="10" customFormat="1" ht="14.25">
      <c r="B31" s="34"/>
      <c r="C31" s="44">
        <v>740</v>
      </c>
      <c r="D31" s="40"/>
      <c r="E31" s="25">
        <v>0</v>
      </c>
      <c r="F31" s="18"/>
      <c r="G31" s="25"/>
      <c r="H31" s="18">
        <v>0.78</v>
      </c>
      <c r="I31" s="25"/>
      <c r="J31" s="18"/>
      <c r="N31" s="11"/>
    </row>
    <row r="32" spans="2:14" s="10" customFormat="1" ht="14.25">
      <c r="B32" s="34"/>
      <c r="C32" s="44"/>
      <c r="D32" s="40">
        <f>C33-C31</f>
        <v>50</v>
      </c>
      <c r="E32" s="25"/>
      <c r="F32" s="18">
        <f>(E31+E33)/2</f>
        <v>0.075</v>
      </c>
      <c r="G32" s="25">
        <f>D32*F32</f>
        <v>3.75</v>
      </c>
      <c r="H32" s="18"/>
      <c r="I32" s="25">
        <f>(H31+H33)/2</f>
        <v>0.9</v>
      </c>
      <c r="J32" s="18">
        <f>I32*D32</f>
        <v>45</v>
      </c>
      <c r="N32" s="11"/>
    </row>
    <row r="33" spans="2:14" s="10" customFormat="1" ht="14.25">
      <c r="B33" s="34"/>
      <c r="C33" s="44">
        <v>790</v>
      </c>
      <c r="D33" s="40"/>
      <c r="E33" s="25">
        <v>0.15</v>
      </c>
      <c r="F33" s="18"/>
      <c r="G33" s="25"/>
      <c r="H33" s="18">
        <v>1.02</v>
      </c>
      <c r="I33" s="25"/>
      <c r="J33" s="18"/>
      <c r="N33" s="11"/>
    </row>
    <row r="34" spans="2:14" s="10" customFormat="1" ht="14.25">
      <c r="B34" s="34"/>
      <c r="C34" s="44"/>
      <c r="D34" s="40">
        <f>C35-C33</f>
        <v>19.639999999999986</v>
      </c>
      <c r="E34" s="25"/>
      <c r="F34" s="18">
        <f>(E33+E35)/2</f>
        <v>0.075</v>
      </c>
      <c r="G34" s="25">
        <f>D34*F34</f>
        <v>1.472999999999999</v>
      </c>
      <c r="H34" s="18"/>
      <c r="I34" s="25">
        <f>(H33+H35)/2</f>
        <v>0.51</v>
      </c>
      <c r="J34" s="18">
        <f>I34*D34</f>
        <v>10.016399999999994</v>
      </c>
      <c r="N34" s="11"/>
    </row>
    <row r="35" spans="2:14" s="10" customFormat="1" ht="14.25">
      <c r="B35" s="38"/>
      <c r="C35" s="49">
        <v>809.64</v>
      </c>
      <c r="D35" s="40"/>
      <c r="E35" s="25">
        <v>0</v>
      </c>
      <c r="F35" s="18"/>
      <c r="G35" s="25"/>
      <c r="H35" s="18">
        <v>0</v>
      </c>
      <c r="I35" s="25"/>
      <c r="J35" s="18"/>
      <c r="N35" s="11"/>
    </row>
    <row r="36" spans="2:14" s="10" customFormat="1" ht="14.25">
      <c r="B36" s="34"/>
      <c r="C36" s="44"/>
      <c r="D36" s="40"/>
      <c r="E36" s="25"/>
      <c r="F36" s="18"/>
      <c r="G36" s="25"/>
      <c r="H36" s="18"/>
      <c r="I36" s="25"/>
      <c r="J36" s="18"/>
      <c r="N36" s="11"/>
    </row>
    <row r="37" spans="2:14" s="10" customFormat="1" ht="15" thickBot="1">
      <c r="B37" s="47"/>
      <c r="C37" s="46"/>
      <c r="D37" s="45"/>
      <c r="E37" s="27"/>
      <c r="F37" s="19"/>
      <c r="G37" s="27"/>
      <c r="H37" s="19"/>
      <c r="I37" s="27"/>
      <c r="J37" s="19"/>
      <c r="N37" s="11"/>
    </row>
    <row r="38" spans="2:24" ht="13.5" thickBot="1">
      <c r="B38" s="26"/>
      <c r="C38" s="23"/>
      <c r="D38" s="23"/>
      <c r="E38" s="24"/>
      <c r="F38" s="23" t="s">
        <v>9</v>
      </c>
      <c r="G38" s="32">
        <f>SUM(G10:G37)</f>
        <v>11.343</v>
      </c>
      <c r="H38" s="24"/>
      <c r="I38" s="24"/>
      <c r="J38" s="32">
        <f>SUM(J10:J37)</f>
        <v>259.5514</v>
      </c>
      <c r="N38" s="3"/>
      <c r="X38" s="2"/>
    </row>
    <row r="39" spans="2:10" ht="12.75">
      <c r="B39" s="26"/>
      <c r="C39" s="23"/>
      <c r="D39" s="23"/>
      <c r="E39" s="24"/>
      <c r="F39" s="24"/>
      <c r="G39" s="24"/>
      <c r="H39" s="24"/>
      <c r="I39" s="24"/>
      <c r="J39" s="24"/>
    </row>
    <row r="40" spans="2:10" ht="12.75">
      <c r="B40" s="26"/>
      <c r="C40" s="23"/>
      <c r="D40" s="23"/>
      <c r="E40" s="24"/>
      <c r="F40" s="24"/>
      <c r="G40" s="24"/>
      <c r="H40" s="24"/>
      <c r="I40" s="24"/>
      <c r="J40" s="31"/>
    </row>
    <row r="41" spans="2:10" ht="12.75">
      <c r="B41" s="26"/>
      <c r="C41" s="23"/>
      <c r="D41" s="23"/>
      <c r="E41" s="23"/>
      <c r="F41" s="23"/>
      <c r="G41" s="30"/>
      <c r="H41" s="23"/>
      <c r="I41" s="23"/>
      <c r="J41" s="30"/>
    </row>
    <row r="42" spans="2:10" ht="12.75">
      <c r="B42" s="26"/>
      <c r="C42" s="23"/>
      <c r="D42" s="23"/>
      <c r="E42" s="23"/>
      <c r="F42" s="23"/>
      <c r="G42" s="23"/>
      <c r="H42" s="23"/>
      <c r="I42" s="23"/>
      <c r="J42" s="23"/>
    </row>
  </sheetData>
  <sheetProtection/>
  <mergeCells count="5">
    <mergeCell ref="D7:G7"/>
    <mergeCell ref="H7:J7"/>
    <mergeCell ref="B1:E1"/>
    <mergeCell ref="C3:I3"/>
    <mergeCell ref="C4:I4"/>
  </mergeCells>
  <printOptions/>
  <pageMargins left="0.7874015748031497" right="0.5905511811023623" top="0.4330708661417323" bottom="0.6692913385826772" header="0.5118110236220472" footer="0.31496062992125984"/>
  <pageSetup horizontalDpi="300" verticalDpi="300" orientation="portrait" paperSize="9" r:id="rId3"/>
  <headerFooter alignWithMargins="0">
    <oddFooter xml:space="preserve">&amp;R&amp;8Przebudowa ulicy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2009-09-05T11:19:47Z</cp:lastPrinted>
  <dcterms:created xsi:type="dcterms:W3CDTF">1996-10-04T19:57:38Z</dcterms:created>
  <dcterms:modified xsi:type="dcterms:W3CDTF">2009-11-11T18:42:49Z</dcterms:modified>
  <cp:category/>
  <cp:version/>
  <cp:contentType/>
  <cp:contentStatus/>
</cp:coreProperties>
</file>