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.sarosiek\Desktop\przetargi unijne\2020\Działdowo Miasto\załącznik nr 1b do umowy - wykaz punktów poboru energii elektrycznej\"/>
    </mc:Choice>
  </mc:AlternateContent>
  <xr:revisionPtr revIDLastSave="0" documentId="13_ncr:1_{EB00DC62-784D-4DE0-B45A-851F42333EFA}" xr6:coauthVersionLast="45" xr6:coauthVersionMax="45" xr10:uidLastSave="{00000000-0000-0000-0000-000000000000}"/>
  <bookViews>
    <workbookView xWindow="-120" yWindow="-120" windowWidth="20730" windowHeight="11160" xr2:uid="{590EE19D-DC9A-4683-8BA8-F7D164C0C310}"/>
  </bookViews>
  <sheets>
    <sheet name="Gmina Działdowo" sheetId="2" r:id="rId1"/>
    <sheet name="SP w Sławkowie" sheetId="3" r:id="rId2"/>
    <sheet name="SP w Księżym Dworze" sheetId="4" r:id="rId3"/>
    <sheet name="SP w Burkacie" sheetId="5" r:id="rId4"/>
    <sheet name="SP w Turzy Wielkiej" sheetId="6" r:id="rId5"/>
    <sheet name="SP w Klęczkowie" sheetId="7" r:id="rId6"/>
    <sheet name="SP w Petrykozach" sheetId="8" r:id="rId7"/>
    <sheet name="SP w Ruszkowie" sheetId="9" r:id="rId8"/>
    <sheet name="SP w Uzdowie" sheetId="10" r:id="rId9"/>
    <sheet name="GZUK" sheetId="11" r:id="rId10"/>
    <sheet name="Biblioteka" sheetId="12" r:id="rId11"/>
  </sheets>
  <definedNames>
    <definedName name="_xlnm._FilterDatabase" localSheetId="0" hidden="1">'Gmina Działdowo'!$A$77:$AI$92</definedName>
    <definedName name="_xlnm._FilterDatabase" localSheetId="1" hidden="1">'SP w Sławkowie'!$A$9:$AI$12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32" i="12" l="1"/>
  <c r="W32" i="12"/>
  <c r="S32" i="12"/>
  <c r="R32" i="12"/>
  <c r="Q32" i="12"/>
  <c r="P32" i="12"/>
  <c r="AA31" i="12"/>
  <c r="W31" i="12"/>
  <c r="S31" i="12"/>
  <c r="R31" i="12"/>
  <c r="Q31" i="12"/>
  <c r="P31" i="12"/>
  <c r="O31" i="12" s="1"/>
  <c r="AA30" i="12"/>
  <c r="W30" i="12"/>
  <c r="S30" i="12"/>
  <c r="R30" i="12"/>
  <c r="Q30" i="12"/>
  <c r="P30" i="12"/>
  <c r="AA29" i="12"/>
  <c r="W29" i="12"/>
  <c r="S29" i="12"/>
  <c r="R29" i="12"/>
  <c r="Q29" i="12"/>
  <c r="P29" i="12"/>
  <c r="O29" i="12" s="1"/>
  <c r="AA28" i="12"/>
  <c r="W28" i="12"/>
  <c r="S28" i="12"/>
  <c r="R28" i="12"/>
  <c r="Q28" i="12"/>
  <c r="P28" i="12"/>
  <c r="AA27" i="12"/>
  <c r="W27" i="12"/>
  <c r="S27" i="12"/>
  <c r="R27" i="12"/>
  <c r="Q27" i="12"/>
  <c r="P27" i="12"/>
  <c r="AA26" i="12"/>
  <c r="W26" i="12"/>
  <c r="S26" i="12"/>
  <c r="R26" i="12"/>
  <c r="Q26" i="12"/>
  <c r="P26" i="12"/>
  <c r="AA25" i="12"/>
  <c r="W25" i="12"/>
  <c r="S25" i="12"/>
  <c r="R25" i="12"/>
  <c r="Q25" i="12"/>
  <c r="P25" i="12"/>
  <c r="O25" i="12" s="1"/>
  <c r="AA24" i="12"/>
  <c r="W24" i="12"/>
  <c r="S24" i="12"/>
  <c r="R24" i="12"/>
  <c r="Q24" i="12"/>
  <c r="P24" i="12"/>
  <c r="AA23" i="12"/>
  <c r="W23" i="12"/>
  <c r="S23" i="12"/>
  <c r="R23" i="12"/>
  <c r="Q23" i="12"/>
  <c r="P23" i="12"/>
  <c r="AA22" i="12"/>
  <c r="W22" i="12"/>
  <c r="S22" i="12"/>
  <c r="R22" i="12"/>
  <c r="Q22" i="12"/>
  <c r="P22" i="12"/>
  <c r="O22" i="12" s="1"/>
  <c r="AA21" i="12"/>
  <c r="W21" i="12"/>
  <c r="S21" i="12"/>
  <c r="R21" i="12"/>
  <c r="Q21" i="12"/>
  <c r="O21" i="12" s="1"/>
  <c r="P21" i="12"/>
  <c r="AA20" i="12"/>
  <c r="W20" i="12"/>
  <c r="S20" i="12"/>
  <c r="R20" i="12"/>
  <c r="Q20" i="12"/>
  <c r="P20" i="12"/>
  <c r="AA19" i="12"/>
  <c r="W19" i="12"/>
  <c r="S19" i="12"/>
  <c r="R19" i="12"/>
  <c r="Q19" i="12"/>
  <c r="P19" i="12"/>
  <c r="AA18" i="12"/>
  <c r="W18" i="12"/>
  <c r="S18" i="12"/>
  <c r="R18" i="12"/>
  <c r="Q18" i="12"/>
  <c r="P18" i="12"/>
  <c r="AA17" i="12"/>
  <c r="W17" i="12"/>
  <c r="S17" i="12"/>
  <c r="R17" i="12"/>
  <c r="Q17" i="12"/>
  <c r="P17" i="12"/>
  <c r="O17" i="12"/>
  <c r="AA16" i="12"/>
  <c r="W16" i="12"/>
  <c r="S16" i="12"/>
  <c r="R16" i="12"/>
  <c r="Q16" i="12"/>
  <c r="P16" i="12"/>
  <c r="AA15" i="12"/>
  <c r="W15" i="12"/>
  <c r="S15" i="12"/>
  <c r="R15" i="12"/>
  <c r="Q15" i="12"/>
  <c r="P15" i="12"/>
  <c r="O15" i="12" s="1"/>
  <c r="AA14" i="12"/>
  <c r="W14" i="12"/>
  <c r="S14" i="12"/>
  <c r="R14" i="12"/>
  <c r="Q14" i="12"/>
  <c r="P14" i="12"/>
  <c r="AA13" i="12"/>
  <c r="W13" i="12"/>
  <c r="S13" i="12"/>
  <c r="R13" i="12"/>
  <c r="Q13" i="12"/>
  <c r="P13" i="12"/>
  <c r="O13" i="12" s="1"/>
  <c r="AA12" i="12"/>
  <c r="W12" i="12"/>
  <c r="S12" i="12"/>
  <c r="R12" i="12"/>
  <c r="Q12" i="12"/>
  <c r="P12" i="12"/>
  <c r="AA11" i="12"/>
  <c r="W11" i="12"/>
  <c r="S11" i="12"/>
  <c r="R11" i="12"/>
  <c r="Q11" i="12"/>
  <c r="P11" i="12"/>
  <c r="AA10" i="12"/>
  <c r="W10" i="12"/>
  <c r="S10" i="12"/>
  <c r="R10" i="12"/>
  <c r="Q10" i="12"/>
  <c r="P10" i="12"/>
  <c r="AA42" i="11"/>
  <c r="W42" i="11"/>
  <c r="S42" i="11"/>
  <c r="R42" i="11"/>
  <c r="Q42" i="11"/>
  <c r="P42" i="11"/>
  <c r="AA41" i="11"/>
  <c r="W41" i="11"/>
  <c r="S41" i="11"/>
  <c r="R41" i="11"/>
  <c r="Q41" i="11"/>
  <c r="P41" i="11"/>
  <c r="AA40" i="11"/>
  <c r="W40" i="11"/>
  <c r="S40" i="11"/>
  <c r="R40" i="11"/>
  <c r="Q40" i="11"/>
  <c r="P40" i="11"/>
  <c r="AA39" i="11"/>
  <c r="W39" i="11"/>
  <c r="S39" i="11"/>
  <c r="R39" i="11"/>
  <c r="Q39" i="11"/>
  <c r="P39" i="11"/>
  <c r="AA38" i="11"/>
  <c r="W38" i="11"/>
  <c r="S38" i="11"/>
  <c r="R38" i="11"/>
  <c r="Q38" i="11"/>
  <c r="P38" i="11"/>
  <c r="AA37" i="11"/>
  <c r="W37" i="11"/>
  <c r="S37" i="11"/>
  <c r="R37" i="11"/>
  <c r="Q37" i="11"/>
  <c r="P37" i="11"/>
  <c r="AA36" i="11"/>
  <c r="W36" i="11"/>
  <c r="S36" i="11"/>
  <c r="R36" i="11"/>
  <c r="Q36" i="11"/>
  <c r="P36" i="11"/>
  <c r="AA35" i="11"/>
  <c r="W35" i="11"/>
  <c r="S35" i="11"/>
  <c r="R35" i="11"/>
  <c r="Q35" i="11"/>
  <c r="P35" i="11"/>
  <c r="AA34" i="11"/>
  <c r="W34" i="11"/>
  <c r="S34" i="11"/>
  <c r="R34" i="11"/>
  <c r="Q34" i="11"/>
  <c r="P34" i="11"/>
  <c r="AA33" i="11"/>
  <c r="W33" i="11"/>
  <c r="S33" i="11"/>
  <c r="R33" i="11"/>
  <c r="Q33" i="11"/>
  <c r="P33" i="11"/>
  <c r="AA32" i="11"/>
  <c r="W32" i="11"/>
  <c r="S32" i="11"/>
  <c r="R32" i="11"/>
  <c r="Q32" i="11"/>
  <c r="P32" i="11"/>
  <c r="AA31" i="11"/>
  <c r="W31" i="11"/>
  <c r="S31" i="11"/>
  <c r="R31" i="11"/>
  <c r="Q31" i="11"/>
  <c r="P31" i="11"/>
  <c r="AA30" i="11"/>
  <c r="W30" i="11"/>
  <c r="S30" i="11"/>
  <c r="R30" i="11"/>
  <c r="Q30" i="11"/>
  <c r="P30" i="11"/>
  <c r="O30" i="11" s="1"/>
  <c r="AA29" i="11"/>
  <c r="W29" i="11"/>
  <c r="S29" i="11"/>
  <c r="R29" i="11"/>
  <c r="Q29" i="11"/>
  <c r="P29" i="11"/>
  <c r="AA28" i="11"/>
  <c r="W28" i="11"/>
  <c r="S28" i="11"/>
  <c r="R28" i="11"/>
  <c r="Q28" i="11"/>
  <c r="P28" i="11"/>
  <c r="AA27" i="11"/>
  <c r="W27" i="11"/>
  <c r="S27" i="11"/>
  <c r="R27" i="11"/>
  <c r="Q27" i="11"/>
  <c r="P27" i="11"/>
  <c r="AA26" i="11"/>
  <c r="W26" i="11"/>
  <c r="S26" i="11"/>
  <c r="R26" i="11"/>
  <c r="Q26" i="11"/>
  <c r="P26" i="11"/>
  <c r="AA25" i="11"/>
  <c r="W25" i="11"/>
  <c r="S25" i="11"/>
  <c r="R25" i="11"/>
  <c r="Q25" i="11"/>
  <c r="P25" i="11"/>
  <c r="O25" i="11" s="1"/>
  <c r="AA24" i="11"/>
  <c r="W24" i="11"/>
  <c r="S24" i="11"/>
  <c r="R24" i="11"/>
  <c r="Q24" i="11"/>
  <c r="P24" i="11"/>
  <c r="AA23" i="11"/>
  <c r="W23" i="11"/>
  <c r="S23" i="11"/>
  <c r="R23" i="11"/>
  <c r="Q23" i="11"/>
  <c r="P23" i="11"/>
  <c r="O23" i="11" s="1"/>
  <c r="AA22" i="11"/>
  <c r="W22" i="11"/>
  <c r="S22" i="11"/>
  <c r="R22" i="11"/>
  <c r="Q22" i="11"/>
  <c r="P22" i="11"/>
  <c r="AA21" i="11"/>
  <c r="W21" i="11"/>
  <c r="S21" i="11"/>
  <c r="R21" i="11"/>
  <c r="Q21" i="11"/>
  <c r="P21" i="11"/>
  <c r="O21" i="11" s="1"/>
  <c r="AA20" i="11"/>
  <c r="W20" i="11"/>
  <c r="S20" i="11"/>
  <c r="R20" i="11"/>
  <c r="Q20" i="11"/>
  <c r="P20" i="11"/>
  <c r="AA19" i="11"/>
  <c r="W19" i="11"/>
  <c r="S19" i="11"/>
  <c r="R19" i="11"/>
  <c r="Q19" i="11"/>
  <c r="P19" i="11"/>
  <c r="O19" i="11" s="1"/>
  <c r="AA18" i="11"/>
  <c r="W18" i="11"/>
  <c r="S18" i="11"/>
  <c r="R18" i="11"/>
  <c r="O18" i="11" s="1"/>
  <c r="Q18" i="11"/>
  <c r="P18" i="11"/>
  <c r="AA17" i="11"/>
  <c r="W17" i="11"/>
  <c r="S17" i="11"/>
  <c r="R17" i="11"/>
  <c r="Q17" i="11"/>
  <c r="P17" i="11"/>
  <c r="AA16" i="11"/>
  <c r="W16" i="11"/>
  <c r="S16" i="11"/>
  <c r="R16" i="11"/>
  <c r="Q16" i="11"/>
  <c r="P16" i="11"/>
  <c r="AA15" i="11"/>
  <c r="W15" i="11"/>
  <c r="S15" i="11"/>
  <c r="R15" i="11"/>
  <c r="Q15" i="11"/>
  <c r="P15" i="11"/>
  <c r="AA14" i="11"/>
  <c r="W14" i="11"/>
  <c r="S14" i="11"/>
  <c r="R14" i="11"/>
  <c r="Q14" i="11"/>
  <c r="P14" i="11"/>
  <c r="O14" i="11" s="1"/>
  <c r="AA13" i="11"/>
  <c r="W13" i="11"/>
  <c r="S13" i="11"/>
  <c r="R13" i="11"/>
  <c r="Q13" i="11"/>
  <c r="P13" i="11"/>
  <c r="AA12" i="11"/>
  <c r="W12" i="11"/>
  <c r="S12" i="11"/>
  <c r="R12" i="11"/>
  <c r="Q12" i="11"/>
  <c r="P12" i="11"/>
  <c r="AA11" i="11"/>
  <c r="W11" i="11"/>
  <c r="S11" i="11"/>
  <c r="R11" i="11"/>
  <c r="Q11" i="11"/>
  <c r="P11" i="11"/>
  <c r="AA10" i="11"/>
  <c r="W10" i="11"/>
  <c r="S10" i="11"/>
  <c r="R10" i="11"/>
  <c r="Q10" i="11"/>
  <c r="P10" i="11"/>
  <c r="AA10" i="10"/>
  <c r="W10" i="10"/>
  <c r="S10" i="10"/>
  <c r="R10" i="10"/>
  <c r="Q10" i="10"/>
  <c r="P10" i="10"/>
  <c r="AA10" i="9"/>
  <c r="W10" i="9"/>
  <c r="S10" i="9"/>
  <c r="R10" i="9"/>
  <c r="Q10" i="9"/>
  <c r="P10" i="9"/>
  <c r="O10" i="9" s="1"/>
  <c r="AA10" i="8"/>
  <c r="W10" i="8"/>
  <c r="S10" i="8"/>
  <c r="R10" i="8"/>
  <c r="Q10" i="8"/>
  <c r="P10" i="8"/>
  <c r="AA10" i="7"/>
  <c r="W10" i="7"/>
  <c r="S10" i="7"/>
  <c r="R10" i="7"/>
  <c r="Q10" i="7"/>
  <c r="O10" i="7" s="1"/>
  <c r="P10" i="7"/>
  <c r="AA10" i="6"/>
  <c r="W10" i="6"/>
  <c r="S10" i="6"/>
  <c r="R10" i="6"/>
  <c r="Q10" i="6"/>
  <c r="P10" i="6"/>
  <c r="AA11" i="5"/>
  <c r="W11" i="5"/>
  <c r="S11" i="5"/>
  <c r="R11" i="5"/>
  <c r="Q11" i="5"/>
  <c r="P11" i="5"/>
  <c r="AA10" i="5"/>
  <c r="W10" i="5"/>
  <c r="S10" i="5"/>
  <c r="R10" i="5"/>
  <c r="Q10" i="5"/>
  <c r="P10" i="5"/>
  <c r="AA12" i="4"/>
  <c r="W12" i="4"/>
  <c r="S12" i="4"/>
  <c r="R12" i="4"/>
  <c r="O12" i="4" s="1"/>
  <c r="Q12" i="4"/>
  <c r="P12" i="4"/>
  <c r="AA11" i="4"/>
  <c r="W11" i="4"/>
  <c r="S11" i="4"/>
  <c r="R11" i="4"/>
  <c r="Q11" i="4"/>
  <c r="P11" i="4"/>
  <c r="AA10" i="4"/>
  <c r="W10" i="4"/>
  <c r="S10" i="4"/>
  <c r="R10" i="4"/>
  <c r="Q10" i="4"/>
  <c r="P10" i="4"/>
  <c r="O10" i="4" s="1"/>
  <c r="AA92" i="2"/>
  <c r="W92" i="2"/>
  <c r="S92" i="2"/>
  <c r="R92" i="2"/>
  <c r="Q92" i="2"/>
  <c r="P92" i="2"/>
  <c r="AA91" i="2"/>
  <c r="W91" i="2"/>
  <c r="S91" i="2"/>
  <c r="R91" i="2"/>
  <c r="Q91" i="2"/>
  <c r="P91" i="2"/>
  <c r="AA90" i="2"/>
  <c r="W90" i="2"/>
  <c r="S90" i="2"/>
  <c r="R90" i="2"/>
  <c r="Q90" i="2"/>
  <c r="P90" i="2"/>
  <c r="AA89" i="2"/>
  <c r="W89" i="2"/>
  <c r="S89" i="2"/>
  <c r="R89" i="2"/>
  <c r="Q89" i="2"/>
  <c r="P89" i="2"/>
  <c r="AA88" i="2"/>
  <c r="W88" i="2"/>
  <c r="S88" i="2"/>
  <c r="R88" i="2"/>
  <c r="Q88" i="2"/>
  <c r="P88" i="2"/>
  <c r="AA87" i="2"/>
  <c r="W87" i="2"/>
  <c r="S87" i="2"/>
  <c r="R87" i="2"/>
  <c r="Q87" i="2"/>
  <c r="P87" i="2"/>
  <c r="O87" i="2" s="1"/>
  <c r="AA86" i="2"/>
  <c r="W86" i="2"/>
  <c r="S86" i="2"/>
  <c r="R86" i="2"/>
  <c r="Q86" i="2"/>
  <c r="P86" i="2"/>
  <c r="AA85" i="2"/>
  <c r="W85" i="2"/>
  <c r="S85" i="2"/>
  <c r="R85" i="2"/>
  <c r="Q85" i="2"/>
  <c r="P85" i="2"/>
  <c r="AA84" i="2"/>
  <c r="W84" i="2"/>
  <c r="S84" i="2"/>
  <c r="R84" i="2"/>
  <c r="Q84" i="2"/>
  <c r="P84" i="2"/>
  <c r="AA83" i="2"/>
  <c r="W83" i="2"/>
  <c r="S83" i="2"/>
  <c r="R83" i="2"/>
  <c r="Q83" i="2"/>
  <c r="P83" i="2"/>
  <c r="AA82" i="2"/>
  <c r="W82" i="2"/>
  <c r="S82" i="2"/>
  <c r="R82" i="2"/>
  <c r="Q82" i="2"/>
  <c r="P82" i="2"/>
  <c r="AA81" i="2"/>
  <c r="W81" i="2"/>
  <c r="S81" i="2"/>
  <c r="R81" i="2"/>
  <c r="Q81" i="2"/>
  <c r="P81" i="2"/>
  <c r="AA80" i="2"/>
  <c r="W80" i="2"/>
  <c r="S80" i="2"/>
  <c r="R80" i="2"/>
  <c r="Q80" i="2"/>
  <c r="P80" i="2"/>
  <c r="AA79" i="2"/>
  <c r="W79" i="2"/>
  <c r="S79" i="2"/>
  <c r="R79" i="2"/>
  <c r="Q79" i="2"/>
  <c r="P79" i="2"/>
  <c r="AA78" i="2"/>
  <c r="W78" i="2"/>
  <c r="S78" i="2"/>
  <c r="R78" i="2"/>
  <c r="Q78" i="2"/>
  <c r="P78" i="2"/>
  <c r="O10" i="12" l="1"/>
  <c r="O19" i="12"/>
  <c r="O24" i="12"/>
  <c r="O26" i="12"/>
  <c r="O12" i="12"/>
  <c r="O14" i="12"/>
  <c r="O23" i="12"/>
  <c r="O28" i="12"/>
  <c r="O30" i="12"/>
  <c r="O32" i="12"/>
  <c r="O11" i="12"/>
  <c r="O16" i="12"/>
  <c r="O18" i="12"/>
  <c r="O20" i="12"/>
  <c r="O27" i="12"/>
  <c r="O10" i="11"/>
  <c r="O12" i="11"/>
  <c r="O17" i="11"/>
  <c r="O34" i="11"/>
  <c r="O35" i="11"/>
  <c r="O37" i="11"/>
  <c r="O39" i="11"/>
  <c r="O16" i="11"/>
  <c r="O22" i="11"/>
  <c r="O26" i="11"/>
  <c r="O28" i="11"/>
  <c r="O32" i="11"/>
  <c r="O38" i="11"/>
  <c r="O42" i="11"/>
  <c r="O41" i="11"/>
  <c r="O11" i="11"/>
  <c r="O20" i="11"/>
  <c r="O27" i="11"/>
  <c r="O29" i="11"/>
  <c r="O36" i="11"/>
  <c r="O13" i="11"/>
  <c r="O15" i="11"/>
  <c r="O24" i="11"/>
  <c r="O31" i="11"/>
  <c r="O33" i="11"/>
  <c r="O40" i="11"/>
  <c r="O10" i="10"/>
  <c r="O10" i="8"/>
  <c r="O10" i="6"/>
  <c r="O11" i="5"/>
  <c r="O10" i="5"/>
  <c r="O11" i="4"/>
  <c r="O82" i="2"/>
  <c r="O78" i="2"/>
  <c r="O80" i="2"/>
  <c r="O85" i="2"/>
  <c r="O86" i="2"/>
  <c r="O90" i="2"/>
  <c r="O84" i="2"/>
  <c r="O89" i="2"/>
  <c r="O91" i="2"/>
  <c r="O79" i="2"/>
  <c r="O88" i="2"/>
  <c r="O81" i="2"/>
  <c r="O83" i="2"/>
  <c r="O92" i="2"/>
  <c r="P10" i="3"/>
  <c r="Q10" i="3"/>
  <c r="R10" i="3"/>
  <c r="P11" i="3"/>
  <c r="Q11" i="3"/>
  <c r="R11" i="3"/>
  <c r="P12" i="3"/>
  <c r="Q12" i="3"/>
  <c r="R12" i="3"/>
  <c r="P10" i="2"/>
  <c r="Q10" i="2"/>
  <c r="P11" i="2"/>
  <c r="Q11" i="2"/>
  <c r="P12" i="2"/>
  <c r="Q12" i="2"/>
  <c r="P13" i="2"/>
  <c r="Q13" i="2"/>
  <c r="P14" i="2"/>
  <c r="Q14" i="2"/>
  <c r="P15" i="2"/>
  <c r="Q15" i="2"/>
  <c r="P16" i="2"/>
  <c r="Q16" i="2"/>
  <c r="P17" i="2"/>
  <c r="Q17" i="2"/>
  <c r="P18" i="2"/>
  <c r="Q18" i="2"/>
  <c r="P19" i="2"/>
  <c r="Q19" i="2"/>
  <c r="P20" i="2"/>
  <c r="Q20" i="2"/>
  <c r="P21" i="2"/>
  <c r="Q21" i="2"/>
  <c r="P22" i="2"/>
  <c r="Q22" i="2"/>
  <c r="P23" i="2"/>
  <c r="Q23" i="2"/>
  <c r="P24" i="2"/>
  <c r="Q24" i="2"/>
  <c r="P25" i="2"/>
  <c r="Q25" i="2"/>
  <c r="P26" i="2"/>
  <c r="Q26" i="2"/>
  <c r="P27" i="2"/>
  <c r="Q27" i="2"/>
  <c r="P28" i="2"/>
  <c r="Q28" i="2"/>
  <c r="P29" i="2"/>
  <c r="Q29" i="2"/>
  <c r="P30" i="2"/>
  <c r="Q30" i="2"/>
  <c r="P31" i="2"/>
  <c r="Q31" i="2"/>
  <c r="P32" i="2"/>
  <c r="Q32" i="2"/>
  <c r="P33" i="2"/>
  <c r="Q33" i="2"/>
  <c r="P34" i="2"/>
  <c r="Q34" i="2"/>
  <c r="P35" i="2"/>
  <c r="Q35" i="2"/>
  <c r="P36" i="2"/>
  <c r="Q36" i="2"/>
  <c r="P37" i="2"/>
  <c r="Q37" i="2"/>
  <c r="P38" i="2"/>
  <c r="Q38" i="2"/>
  <c r="P39" i="2"/>
  <c r="Q39" i="2"/>
  <c r="P40" i="2"/>
  <c r="Q40" i="2"/>
  <c r="P41" i="2"/>
  <c r="Q41" i="2"/>
  <c r="P42" i="2"/>
  <c r="Q42" i="2"/>
  <c r="P43" i="2"/>
  <c r="Q43" i="2"/>
  <c r="P44" i="2"/>
  <c r="Q44" i="2"/>
  <c r="P45" i="2"/>
  <c r="Q45" i="2"/>
  <c r="P46" i="2"/>
  <c r="Q46" i="2"/>
  <c r="P47" i="2"/>
  <c r="Q47" i="2"/>
  <c r="P48" i="2"/>
  <c r="Q48" i="2"/>
  <c r="P49" i="2"/>
  <c r="Q49" i="2"/>
  <c r="P50" i="2"/>
  <c r="Q50" i="2"/>
  <c r="P51" i="2"/>
  <c r="Q51" i="2"/>
  <c r="P52" i="2"/>
  <c r="Q52" i="2"/>
  <c r="P53" i="2"/>
  <c r="Q53" i="2"/>
  <c r="P54" i="2"/>
  <c r="Q54" i="2"/>
  <c r="P55" i="2"/>
  <c r="Q55" i="2"/>
  <c r="P56" i="2"/>
  <c r="Q56" i="2"/>
  <c r="P57" i="2"/>
  <c r="Q57" i="2"/>
  <c r="P58" i="2"/>
  <c r="Q58" i="2"/>
  <c r="P59" i="2"/>
  <c r="Q59" i="2"/>
  <c r="P60" i="2"/>
  <c r="Q60" i="2"/>
  <c r="P61" i="2"/>
  <c r="Q61" i="2"/>
  <c r="P62" i="2"/>
  <c r="Q62" i="2"/>
  <c r="P63" i="2"/>
  <c r="Q63" i="2"/>
  <c r="P64" i="2"/>
  <c r="Q64" i="2"/>
  <c r="P65" i="2"/>
  <c r="Q65" i="2"/>
  <c r="O64" i="2" l="1"/>
  <c r="O48" i="2"/>
  <c r="O32" i="2"/>
  <c r="O10" i="2"/>
  <c r="O28" i="2"/>
  <c r="O20" i="2"/>
  <c r="O16" i="2"/>
  <c r="O63" i="2"/>
  <c r="O61" i="2"/>
  <c r="O55" i="2"/>
  <c r="O53" i="2"/>
  <c r="O58" i="2"/>
  <c r="O56" i="2"/>
  <c r="O50" i="2"/>
  <c r="O42" i="2"/>
  <c r="O40" i="2"/>
  <c r="O34" i="2"/>
  <c r="O11" i="3"/>
  <c r="O10" i="3"/>
  <c r="O12" i="3"/>
  <c r="O45" i="2"/>
  <c r="O37" i="2"/>
  <c r="O52" i="2"/>
  <c r="O29" i="2"/>
  <c r="O21" i="2"/>
  <c r="O47" i="2"/>
  <c r="O39" i="2"/>
  <c r="O12" i="2"/>
  <c r="O60" i="2"/>
  <c r="O31" i="2"/>
  <c r="O23" i="2"/>
  <c r="O44" i="2"/>
  <c r="O36" i="2"/>
  <c r="O26" i="2"/>
  <c r="O24" i="2"/>
  <c r="O18" i="2"/>
  <c r="O15" i="2"/>
  <c r="O13" i="2"/>
  <c r="O65" i="2"/>
  <c r="O54" i="2"/>
  <c r="O51" i="2"/>
  <c r="O49" i="2"/>
  <c r="O38" i="2"/>
  <c r="O35" i="2"/>
  <c r="O33" i="2"/>
  <c r="O22" i="2"/>
  <c r="O19" i="2"/>
  <c r="O17" i="2"/>
  <c r="O62" i="2"/>
  <c r="O59" i="2"/>
  <c r="O57" i="2"/>
  <c r="O46" i="2"/>
  <c r="O43" i="2"/>
  <c r="O41" i="2"/>
  <c r="O30" i="2"/>
  <c r="O27" i="2"/>
  <c r="O25" i="2"/>
  <c r="O14" i="2"/>
  <c r="O11" i="2"/>
  <c r="AA10" i="3"/>
  <c r="AA11" i="3"/>
  <c r="AA12" i="3"/>
  <c r="W10" i="3"/>
  <c r="W11" i="3"/>
  <c r="W12" i="3"/>
  <c r="S10" i="3"/>
  <c r="S11" i="3"/>
  <c r="S12" i="3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</calcChain>
</file>

<file path=xl/sharedStrings.xml><?xml version="1.0" encoding="utf-8"?>
<sst xmlns="http://schemas.openxmlformats.org/spreadsheetml/2006/main" count="2795" uniqueCount="493">
  <si>
    <t>Lp.</t>
  </si>
  <si>
    <t>Nabywca</t>
  </si>
  <si>
    <t>Odbiorca</t>
  </si>
  <si>
    <t>WYKAZ PUNKTÓW POBORU ENERGII ELEKTRYCZNEJ:</t>
  </si>
  <si>
    <t>1. Oświetlenie uliczne</t>
  </si>
  <si>
    <t>Nazwa punktu poboru energii elektrycznej</t>
  </si>
  <si>
    <t>Ulica</t>
  </si>
  <si>
    <t>Nr</t>
  </si>
  <si>
    <t>Miejscowość</t>
  </si>
  <si>
    <t>Kod pocztowy</t>
  </si>
  <si>
    <t>Poczta</t>
  </si>
  <si>
    <t>Nr Ewidencyjny</t>
  </si>
  <si>
    <t>Numer PPE</t>
  </si>
  <si>
    <t>Numer licznika</t>
  </si>
  <si>
    <t>OSD</t>
  </si>
  <si>
    <t>Obecny Sprzedawca</t>
  </si>
  <si>
    <t xml:space="preserve">Taryfa </t>
  </si>
  <si>
    <t>Moc umowna</t>
  </si>
  <si>
    <t>Łączne zużycie energii  elektrycznej [MWh] w okresie obowiązywania umowy</t>
  </si>
  <si>
    <t>Łączne zużycie energii  elektrycznej [MWh] w okresie obowiązywania umowy - I strefa</t>
  </si>
  <si>
    <t>Łączne zużycie energii  elektrycznej [MWh] w okresie obowiązywania umowy - II strefa</t>
  </si>
  <si>
    <t>Łączne zużycie energii  elektrycznej [MWh] w 2021 r.</t>
  </si>
  <si>
    <t>Łączne zużycie energii  elektrycznej [MWh] w 2021 r. - I strefa</t>
  </si>
  <si>
    <t>Łączne zużycie energii  elektrycznej [MWh] w 2021 r. - II strefa</t>
  </si>
  <si>
    <t>Łączne zużycie energii  elektrycznej [MWh] w 2022 r.</t>
  </si>
  <si>
    <t>Łączne zużycie energii  elektrycznej [MWh] w 2022 r. - I strefa</t>
  </si>
  <si>
    <t>Łączne zużycie energii  elektrycznej [MWh] w 2022 r. - II strefa</t>
  </si>
  <si>
    <t>Termin rozpoczęcia dostawy</t>
  </si>
  <si>
    <t>Zmiana sprzedawcy</t>
  </si>
  <si>
    <t>-</t>
  </si>
  <si>
    <t>Energa Operator S.A.</t>
  </si>
  <si>
    <t>C12b</t>
  </si>
  <si>
    <t>kolejna</t>
  </si>
  <si>
    <t>C11</t>
  </si>
  <si>
    <t>C12a</t>
  </si>
  <si>
    <t>Działdowo</t>
  </si>
  <si>
    <t>13-200</t>
  </si>
  <si>
    <t>Elektra S.A.</t>
  </si>
  <si>
    <t>C12w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</si>
  <si>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</si>
  <si>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</si>
  <si>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</si>
  <si>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</si>
  <si>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</si>
  <si>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</si>
  <si>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</si>
  <si>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</si>
  <si>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</si>
  <si>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</si>
  <si>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</si>
  <si>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</si>
  <si>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</si>
  <si>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</si>
  <si>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</si>
  <si>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</si>
  <si>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</si>
  <si>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0</t>
  </si>
  <si>
    <t xml:space="preserve"> - </t>
  </si>
  <si>
    <t>2. Obiekty i budynki</t>
  </si>
  <si>
    <t>Numer Ewidencyjny</t>
  </si>
  <si>
    <t>Łączne zużycie energii  elektrycznej [MWh] w okresie obowiązywania umowy - III strefa</t>
  </si>
  <si>
    <t>Łączne zużycie energii  elektrycznej [MWh] w 2021 r. - III strefa</t>
  </si>
  <si>
    <t>Łączne zużycie energii  elektrycznej [MWh] w 2022 r. - III strefa</t>
  </si>
  <si>
    <t>Uwagi</t>
  </si>
  <si>
    <t>G11</t>
  </si>
  <si>
    <t>Księżodworska</t>
  </si>
  <si>
    <t>Łączne zużycie energii  elektrycznej [MWh] w 2023 r.</t>
  </si>
  <si>
    <t>Łączne zużycie energii  elektrycznej [MWh] w 2023 r. - I strefa</t>
  </si>
  <si>
    <t>Łączne zużycie energii  elektrycznej [MWh] w 2023 r. - II strefa</t>
  </si>
  <si>
    <t>Łączne zużycie energii  elektrycznej [MWh] w 2023 r. - III strefa</t>
  </si>
  <si>
    <t>Gmina Działdowo</t>
  </si>
  <si>
    <t>Jankowice</t>
  </si>
  <si>
    <t>13-214</t>
  </si>
  <si>
    <t>PL0037760026328867</t>
  </si>
  <si>
    <t>30220839</t>
  </si>
  <si>
    <t>Gąsiorowo</t>
  </si>
  <si>
    <t>PL0037760026328968</t>
  </si>
  <si>
    <t>60051507</t>
  </si>
  <si>
    <t>Uzdowo</t>
  </si>
  <si>
    <t>PL0037760026329574</t>
  </si>
  <si>
    <t>95584842</t>
  </si>
  <si>
    <t>PL0037760026329675</t>
  </si>
  <si>
    <t>60037586</t>
  </si>
  <si>
    <t>Filice</t>
  </si>
  <si>
    <t>PL0037760026329978</t>
  </si>
  <si>
    <t>94728871</t>
  </si>
  <si>
    <t>Krasnołąka</t>
  </si>
  <si>
    <t>PL0037760026328665</t>
  </si>
  <si>
    <t>95529362</t>
  </si>
  <si>
    <t>Ruszkowo</t>
  </si>
  <si>
    <t>PL0037760026328766</t>
  </si>
  <si>
    <t>89278918</t>
  </si>
  <si>
    <t>Grzybiny</t>
  </si>
  <si>
    <t>PL0037760026329170</t>
  </si>
  <si>
    <t>95584910</t>
  </si>
  <si>
    <t>PL0037760026329271</t>
  </si>
  <si>
    <t>95584909</t>
  </si>
  <si>
    <t>Pierławka</t>
  </si>
  <si>
    <t>PL0037760026329372</t>
  </si>
  <si>
    <t>72370099</t>
  </si>
  <si>
    <t>Kurki</t>
  </si>
  <si>
    <t>PL0037760026329473</t>
  </si>
  <si>
    <t>60040575</t>
  </si>
  <si>
    <t>Kisiny</t>
  </si>
  <si>
    <t>PL0037760026329776</t>
  </si>
  <si>
    <t>83788856</t>
  </si>
  <si>
    <t>730/s</t>
  </si>
  <si>
    <t>Kramarzewo</t>
  </si>
  <si>
    <t>PL0037760026330180</t>
  </si>
  <si>
    <t>95721827</t>
  </si>
  <si>
    <t>758/s</t>
  </si>
  <si>
    <t>PL0037760026330281</t>
  </si>
  <si>
    <t>95721824</t>
  </si>
  <si>
    <t>729/s</t>
  </si>
  <si>
    <t>Sękowo</t>
  </si>
  <si>
    <t>PL0037760026330382</t>
  </si>
  <si>
    <t>90522313</t>
  </si>
  <si>
    <t>721/s</t>
  </si>
  <si>
    <t>Komorniki</t>
  </si>
  <si>
    <t>PL0037760026330483</t>
  </si>
  <si>
    <t>95721823</t>
  </si>
  <si>
    <t>770/s</t>
  </si>
  <si>
    <t>Sławkowo</t>
  </si>
  <si>
    <t>PL0037760026330685</t>
  </si>
  <si>
    <t>95721822</t>
  </si>
  <si>
    <t>763/s</t>
  </si>
  <si>
    <t>PL0037760026330786</t>
  </si>
  <si>
    <t>60090641</t>
  </si>
  <si>
    <t>1491/s</t>
  </si>
  <si>
    <t>PL0037760026330887</t>
  </si>
  <si>
    <t>60050764</t>
  </si>
  <si>
    <t>1391/s</t>
  </si>
  <si>
    <t>PL0037760026330988</t>
  </si>
  <si>
    <t>95721831</t>
  </si>
  <si>
    <t>750/s</t>
  </si>
  <si>
    <t>PL0037760026331089</t>
  </si>
  <si>
    <t>72073484</t>
  </si>
  <si>
    <t>1759/s</t>
  </si>
  <si>
    <t>Księży Dwór</t>
  </si>
  <si>
    <t>PL0037760026331493</t>
  </si>
  <si>
    <t>95721835</t>
  </si>
  <si>
    <t>663/s</t>
  </si>
  <si>
    <t>Prusinowo</t>
  </si>
  <si>
    <t>PL0037760026331594</t>
  </si>
  <si>
    <t>60051480</t>
  </si>
  <si>
    <t>706/s</t>
  </si>
  <si>
    <t>Gnojenko</t>
  </si>
  <si>
    <t>PL0037760026331695</t>
  </si>
  <si>
    <t>95584844</t>
  </si>
  <si>
    <t>Gnojno</t>
  </si>
  <si>
    <t>PL0037760026331796</t>
  </si>
  <si>
    <t>72071970</t>
  </si>
  <si>
    <t>703/s</t>
  </si>
  <si>
    <t>Petrykozy</t>
  </si>
  <si>
    <t>PL0037760026331901</t>
  </si>
  <si>
    <t>94935828</t>
  </si>
  <si>
    <t>PL0037760026332002</t>
  </si>
  <si>
    <t>60092619</t>
  </si>
  <si>
    <t>726/s</t>
  </si>
  <si>
    <t>Klęczkowo</t>
  </si>
  <si>
    <t>PL0037760026332204</t>
  </si>
  <si>
    <t>95584841</t>
  </si>
  <si>
    <t>731/s</t>
  </si>
  <si>
    <t>PL0037760026332305</t>
  </si>
  <si>
    <t>72071375</t>
  </si>
  <si>
    <t>1306/s</t>
  </si>
  <si>
    <t>Turza Wielka</t>
  </si>
  <si>
    <t>PL0037760026332507</t>
  </si>
  <si>
    <t>91589085</t>
  </si>
  <si>
    <t>1307/s</t>
  </si>
  <si>
    <t>PL0037760026332608</t>
  </si>
  <si>
    <t>670/s</t>
  </si>
  <si>
    <t>PL0037760026332810</t>
  </si>
  <si>
    <t>95721833</t>
  </si>
  <si>
    <t>1362/s</t>
  </si>
  <si>
    <t>PL0037760026333012</t>
  </si>
  <si>
    <t>95721811</t>
  </si>
  <si>
    <t>673/s</t>
  </si>
  <si>
    <t>PL0037760026333113</t>
  </si>
  <si>
    <t>95721814</t>
  </si>
  <si>
    <t>1363/s</t>
  </si>
  <si>
    <t>PL0037760026333315</t>
  </si>
  <si>
    <t>95598619</t>
  </si>
  <si>
    <t>728/s</t>
  </si>
  <si>
    <t>Pożary</t>
  </si>
  <si>
    <t>PL0037760026333416</t>
  </si>
  <si>
    <t>83681973</t>
  </si>
  <si>
    <t>695/s</t>
  </si>
  <si>
    <t>Malinowo</t>
  </si>
  <si>
    <t>PL0037760026333618</t>
  </si>
  <si>
    <t>95832835</t>
  </si>
  <si>
    <t>757/s</t>
  </si>
  <si>
    <t>PL0037760026333719</t>
  </si>
  <si>
    <t>95529356</t>
  </si>
  <si>
    <t>Burkat</t>
  </si>
  <si>
    <t>PL0037760026330079</t>
  </si>
  <si>
    <t>95831022</t>
  </si>
  <si>
    <t>751/s</t>
  </si>
  <si>
    <t>PL0037760026330584</t>
  </si>
  <si>
    <t>95584849</t>
  </si>
  <si>
    <t>853/s</t>
  </si>
  <si>
    <t>Niestoja</t>
  </si>
  <si>
    <t>PL0037760026331190</t>
  </si>
  <si>
    <t>94728872</t>
  </si>
  <si>
    <t>734/s</t>
  </si>
  <si>
    <t>PL0037760026331291</t>
  </si>
  <si>
    <t>2136614</t>
  </si>
  <si>
    <t>662/s</t>
  </si>
  <si>
    <t>Wysoka</t>
  </si>
  <si>
    <t>PL0037760026331392</t>
  </si>
  <si>
    <t>90522319</t>
  </si>
  <si>
    <t>702/s</t>
  </si>
  <si>
    <t>Rywociny</t>
  </si>
  <si>
    <t>PL0037760026331800</t>
  </si>
  <si>
    <t>95721815</t>
  </si>
  <si>
    <t>701/s</t>
  </si>
  <si>
    <t>Zakrzewo</t>
  </si>
  <si>
    <t>PL0037760026332103</t>
  </si>
  <si>
    <t>94935829</t>
  </si>
  <si>
    <t>675/s</t>
  </si>
  <si>
    <t>PL0037760026333214</t>
  </si>
  <si>
    <t>95721816</t>
  </si>
  <si>
    <t>753/s</t>
  </si>
  <si>
    <t>Myślęta</t>
  </si>
  <si>
    <t>PL0037760026333517</t>
  </si>
  <si>
    <t>95584850</t>
  </si>
  <si>
    <t>PL0037760026136887</t>
  </si>
  <si>
    <t>00190747</t>
  </si>
  <si>
    <t>Rudolfowo</t>
  </si>
  <si>
    <t>PL0037760036405854</t>
  </si>
  <si>
    <t>80613877</t>
  </si>
  <si>
    <t>108</t>
  </si>
  <si>
    <t>PL0037760000069507</t>
  </si>
  <si>
    <t>21326322</t>
  </si>
  <si>
    <t>Mosznica</t>
  </si>
  <si>
    <t>PL0037760111183659</t>
  </si>
  <si>
    <t>PL0037760000049307</t>
  </si>
  <si>
    <t>03925979</t>
  </si>
  <si>
    <t>698/s</t>
  </si>
  <si>
    <t>PL0037760111172848</t>
  </si>
  <si>
    <t>72073420</t>
  </si>
  <si>
    <t>PL0037760026329877</t>
  </si>
  <si>
    <t>94730259</t>
  </si>
  <si>
    <t>Pierławki</t>
  </si>
  <si>
    <t>PL0037760026332709</t>
  </si>
  <si>
    <t>00174497</t>
  </si>
  <si>
    <t>dz. Nr 17</t>
  </si>
  <si>
    <t>Bursz</t>
  </si>
  <si>
    <t>PL0037760112128906</t>
  </si>
  <si>
    <t>604416351</t>
  </si>
  <si>
    <t>10/0</t>
  </si>
  <si>
    <t>PL0037760032775933</t>
  </si>
  <si>
    <t>72369837</t>
  </si>
  <si>
    <t xml:space="preserve">Gmina Działdowo </t>
  </si>
  <si>
    <t>PL0037760026135776</t>
  </si>
  <si>
    <t>94730292</t>
  </si>
  <si>
    <t>PL0037760026135877</t>
  </si>
  <si>
    <t>94730248</t>
  </si>
  <si>
    <t>PL0037760026135978</t>
  </si>
  <si>
    <t>72290029</t>
  </si>
  <si>
    <t>PL0037760026136079</t>
  </si>
  <si>
    <t>90768816</t>
  </si>
  <si>
    <t>PL0037760026136180</t>
  </si>
  <si>
    <t>94102721</t>
  </si>
  <si>
    <t>PL0037760026136281</t>
  </si>
  <si>
    <t>94728870</t>
  </si>
  <si>
    <t>PL0037760026136685</t>
  </si>
  <si>
    <t>72069863</t>
  </si>
  <si>
    <t>PL0037760031232118</t>
  </si>
  <si>
    <t>95832147</t>
  </si>
  <si>
    <t xml:space="preserve"> 2/0</t>
  </si>
  <si>
    <t>PL0037760026135675</t>
  </si>
  <si>
    <t>90923183</t>
  </si>
  <si>
    <t>PL0037760029368304</t>
  </si>
  <si>
    <t>94730291</t>
  </si>
  <si>
    <t>PL0037760029393057</t>
  </si>
  <si>
    <t>93858213</t>
  </si>
  <si>
    <t>PL0037760000507310</t>
  </si>
  <si>
    <t>97121731</t>
  </si>
  <si>
    <t>Stacja Podnosząca Ciśnienie Wody</t>
  </si>
  <si>
    <t>PL0037760000314102</t>
  </si>
  <si>
    <t>70255962/2</t>
  </si>
  <si>
    <t>Energa Obrót S.A.</t>
  </si>
  <si>
    <t>01.01.2021 r.</t>
  </si>
  <si>
    <t>pierwsza</t>
  </si>
  <si>
    <t>PL0037760000451509</t>
  </si>
  <si>
    <t>Szkoła Podstawowa im. Andrzeja Grubby w Sławkowie</t>
  </si>
  <si>
    <t>PL0037760029394370</t>
  </si>
  <si>
    <t>80767670</t>
  </si>
  <si>
    <t>PL0037760036836189</t>
  </si>
  <si>
    <t>94935822</t>
  </si>
  <si>
    <t>PL0037760029393865</t>
  </si>
  <si>
    <t>Szkoła Podstawowa im. Janusza Korczaka w Księżym Dworze</t>
  </si>
  <si>
    <t>Książy Dwór</t>
  </si>
  <si>
    <t>PL0037760029393360</t>
  </si>
  <si>
    <t>PL0037760029393461</t>
  </si>
  <si>
    <t>PL0037760029393764</t>
  </si>
  <si>
    <t>Szkoła Podstawowa im. Kazimierza Górskiego w Burkacie</t>
  </si>
  <si>
    <t>PL0037760029393966</t>
  </si>
  <si>
    <t>72059873</t>
  </si>
  <si>
    <t>PL0037760029395077</t>
  </si>
  <si>
    <t>03527967</t>
  </si>
  <si>
    <t>Szkoła Podstawowa im.ks.St.W.Ferlichowskiego w Turzy Wielkiej</t>
  </si>
  <si>
    <t>57/A</t>
  </si>
  <si>
    <t>PL0037760029393259</t>
  </si>
  <si>
    <t>70765251</t>
  </si>
  <si>
    <t>Szkoła Podstawowa im. ks. St. W. Ferlichowskiego w Turzy Wielkiej</t>
  </si>
  <si>
    <t>Szkoła Podstawowa im. Przyjaciół Przyrody Polskiej w Klęczkowie</t>
  </si>
  <si>
    <t>PL0037760029394067</t>
  </si>
  <si>
    <t>Gmina Działdowo-Szkoła Podstawowa w Petrykozach</t>
  </si>
  <si>
    <t>PL0037760029393158</t>
  </si>
  <si>
    <t>72796327</t>
  </si>
  <si>
    <t>Gmina Działdowo - Szkoła Podstawowa w Ruszkowie</t>
  </si>
  <si>
    <t>PL0037760029394269</t>
  </si>
  <si>
    <t>70765199</t>
  </si>
  <si>
    <t>Gmina Działdowo Szkoła Podstawowa w Uzdowie</t>
  </si>
  <si>
    <t>PL0037760029394168</t>
  </si>
  <si>
    <t>94102658</t>
  </si>
  <si>
    <t>Gminny Zakład Usług Komunalnych w Uzdowie</t>
  </si>
  <si>
    <t>391/4</t>
  </si>
  <si>
    <t>PL0037760123523170</t>
  </si>
  <si>
    <t>14415318</t>
  </si>
  <si>
    <t>PL0037760026259654</t>
  </si>
  <si>
    <t>71248808</t>
  </si>
  <si>
    <t>PL0037760026259856</t>
  </si>
  <si>
    <t>72067913</t>
  </si>
  <si>
    <t>PL0037760026259957</t>
  </si>
  <si>
    <t>72069850</t>
  </si>
  <si>
    <t>PL0037760026260058</t>
  </si>
  <si>
    <t>72069849</t>
  </si>
  <si>
    <t>PL0037760026260159</t>
  </si>
  <si>
    <t>94730308</t>
  </si>
  <si>
    <t>PL0037760026260260</t>
  </si>
  <si>
    <t>03431481</t>
  </si>
  <si>
    <t>PL0037760026260361</t>
  </si>
  <si>
    <t>70086840</t>
  </si>
  <si>
    <t>PL0037760026260664</t>
  </si>
  <si>
    <t>94944527</t>
  </si>
  <si>
    <t>PL0037760026260765</t>
  </si>
  <si>
    <t>03527978</t>
  </si>
  <si>
    <t>PL0037760026261674</t>
  </si>
  <si>
    <t>03600078</t>
  </si>
  <si>
    <t>PL0037760036760613</t>
  </si>
  <si>
    <t>70255193</t>
  </si>
  <si>
    <t>40/0</t>
  </si>
  <si>
    <t>PL0037760026260866</t>
  </si>
  <si>
    <t>99864961</t>
  </si>
  <si>
    <t>06-150</t>
  </si>
  <si>
    <t>PL0037760026261169</t>
  </si>
  <si>
    <t>47303179</t>
  </si>
  <si>
    <t>PL0037760026260967</t>
  </si>
  <si>
    <t>96637617</t>
  </si>
  <si>
    <t>PL0037760026261068</t>
  </si>
  <si>
    <t>70104280</t>
  </si>
  <si>
    <t>PL0037760026261371</t>
  </si>
  <si>
    <t>03600067</t>
  </si>
  <si>
    <t>Wilamowo</t>
  </si>
  <si>
    <t>PL0037760026261472</t>
  </si>
  <si>
    <t>99865105</t>
  </si>
  <si>
    <t>PL0037760026261775</t>
  </si>
  <si>
    <t>21340485</t>
  </si>
  <si>
    <t>PL0037760037306237</t>
  </si>
  <si>
    <t>72370112</t>
  </si>
  <si>
    <t>PL0037760038202475</t>
  </si>
  <si>
    <t>13855966</t>
  </si>
  <si>
    <t>dz/255</t>
  </si>
  <si>
    <t>PL0037760038103657</t>
  </si>
  <si>
    <t>94730301</t>
  </si>
  <si>
    <t>PL0037760107527163</t>
  </si>
  <si>
    <t>70794767</t>
  </si>
  <si>
    <t>1990/2</t>
  </si>
  <si>
    <t>PL0037760038099516</t>
  </si>
  <si>
    <t>94942890</t>
  </si>
  <si>
    <t>dz383</t>
  </si>
  <si>
    <t>PL0037760119805141</t>
  </si>
  <si>
    <t>94730287</t>
  </si>
  <si>
    <t>Hydrofornia Gnojno</t>
  </si>
  <si>
    <t>PL0037760000119669</t>
  </si>
  <si>
    <t>94389691</t>
  </si>
  <si>
    <t>C22a</t>
  </si>
  <si>
    <t>WO-06-468 Oczyszczalnia Ścieków</t>
  </si>
  <si>
    <t>3 m. 82</t>
  </si>
  <si>
    <t>PL0037760000119770</t>
  </si>
  <si>
    <t>94389812</t>
  </si>
  <si>
    <t>C23</t>
  </si>
  <si>
    <t>PL0037760026259755</t>
  </si>
  <si>
    <t>92814788</t>
  </si>
  <si>
    <t>40/2</t>
  </si>
  <si>
    <t>PL0037760000024801</t>
  </si>
  <si>
    <t>71982403</t>
  </si>
  <si>
    <t>175</t>
  </si>
  <si>
    <t>PL0037760000183906</t>
  </si>
  <si>
    <t>90623493</t>
  </si>
  <si>
    <t>DZ.86/13</t>
  </si>
  <si>
    <t>PL0037760123613908</t>
  </si>
  <si>
    <t>71989854</t>
  </si>
  <si>
    <t>dz.630</t>
  </si>
  <si>
    <t>PL0037760123522968</t>
  </si>
  <si>
    <t>71988772</t>
  </si>
  <si>
    <t>Mławska</t>
  </si>
  <si>
    <t>dz. 681</t>
  </si>
  <si>
    <t>PL0037760123773754</t>
  </si>
  <si>
    <t>71986533</t>
  </si>
  <si>
    <t>Biblioteka- Centrum Kultury Gminy Działdowo</t>
  </si>
  <si>
    <t>PL0037760029393663</t>
  </si>
  <si>
    <t>95722023</t>
  </si>
  <si>
    <t>Biblioteka – Centrum Kultury Gminy Działdowo</t>
  </si>
  <si>
    <t>PL0037760026262583</t>
  </si>
  <si>
    <t>95830445</t>
  </si>
  <si>
    <t>PL0037760026262381</t>
  </si>
  <si>
    <t>70672550</t>
  </si>
  <si>
    <t>PL0037760029368405</t>
  </si>
  <si>
    <t>91624090</t>
  </si>
  <si>
    <t>PL0037760026262482</t>
  </si>
  <si>
    <t>13706018</t>
  </si>
  <si>
    <t>PL0037760029368506</t>
  </si>
  <si>
    <t>60949678</t>
  </si>
  <si>
    <t>PL0037760029368607</t>
  </si>
  <si>
    <t>70795574</t>
  </si>
  <si>
    <t>PL0037760029368708</t>
  </si>
  <si>
    <t>74969752</t>
  </si>
  <si>
    <t>PL0037760029368809</t>
  </si>
  <si>
    <t>70795427</t>
  </si>
  <si>
    <t>PL0037760029368910</t>
  </si>
  <si>
    <t>83736320</t>
  </si>
  <si>
    <t>PL0037760029369011</t>
  </si>
  <si>
    <t>70795593</t>
  </si>
  <si>
    <t>PL0037760029369112</t>
  </si>
  <si>
    <t>60949953</t>
  </si>
  <si>
    <t>2/0</t>
  </si>
  <si>
    <t>PL0037760029369213</t>
  </si>
  <si>
    <t>95423954</t>
  </si>
  <si>
    <t>PL0037760029369314</t>
  </si>
  <si>
    <t>93856511</t>
  </si>
  <si>
    <t>PL0037760029369415</t>
  </si>
  <si>
    <t>94102677</t>
  </si>
  <si>
    <t>PL0037760029369516</t>
  </si>
  <si>
    <t>60093407</t>
  </si>
  <si>
    <t>PL0037760029369617</t>
  </si>
  <si>
    <t>94542534</t>
  </si>
  <si>
    <t>PL0037760029369718</t>
  </si>
  <si>
    <t>90768755</t>
  </si>
  <si>
    <t xml:space="preserve">13-200 </t>
  </si>
  <si>
    <t>PL0037760029369920</t>
  </si>
  <si>
    <t>60949943</t>
  </si>
  <si>
    <t>PL0037760029370122</t>
  </si>
  <si>
    <t>30213625</t>
  </si>
  <si>
    <t>PL0037760029370223</t>
  </si>
  <si>
    <t>70794984</t>
  </si>
  <si>
    <t>PL0037760029393562</t>
  </si>
  <si>
    <t>90727590</t>
  </si>
  <si>
    <t>PL0037760000447408</t>
  </si>
  <si>
    <t>załącznik nr 1b do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</si>
  <si>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</si>
  <si>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</si>
  <si>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</si>
  <si>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</si>
  <si>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</si>
  <si>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</si>
  <si>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</si>
  <si>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</si>
  <si>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</si>
  <si>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</si>
  <si>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</si>
  <si>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</si>
  <si>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</si>
  <si>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</si>
  <si>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</si>
  <si>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</si>
  <si>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</si>
  <si>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</si>
  <si>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</si>
  <si>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</si>
  <si>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</si>
  <si>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</si>
  <si>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</si>
  <si>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</si>
  <si>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</si>
  <si>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</si>
  <si>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</si>
  <si>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</si>
  <si>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</si>
  <si>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</si>
  <si>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</si>
  <si>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</si>
  <si>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</si>
  <si>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</si>
  <si>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</si>
  <si>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</si>
  <si>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</si>
  <si>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</si>
  <si>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</si>
  <si>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1. Obiekty i budynki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</si>
</sst>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0.000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rgb="FF000000"/>
      <name val="Calibri"/>
      <family val="2"/>
      <charset val="1"/>
    </font>
    <font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1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4" fontId="6" fillId="3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Excel Built-in Normal" xfId="1" xr:uid="{83E52AFA-5D4B-4376-98C8-3AB0DE1932FC}"/>
    <cellStyle name="Normalny" xfId="0" builtinId="0"/>
    <cellStyle name="Normalny 2" xfId="2" xr:uid="{F2966D65-71A1-4566-84CE-D0DB643E1B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FCBD9-C390-41E9-AA38-0EA2EB256C33}">
  <sheetPr>
    <pageSetUpPr fitToPage="1"/>
  </sheetPr>
  <dimension ref="A1:AI92"/>
  <sheetViews>
    <sheetView tabSelected="1" topLeftCell="Y68" workbookViewId="0">
      <selection activeCell="AI69" sqref="AI69"/>
    </sheetView>
  </sheetViews>
  <sheetFormatPr defaultRowHeight="15" x14ac:dyDescent="0.25"/>
  <cols>
    <col min="1" max="1" width="7.5703125" style="1" bestFit="1" customWidth="1"/>
    <col min="2" max="2" width="33.85546875" style="1" bestFit="1" customWidth="1"/>
    <col min="3" max="3" width="10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5.7109375" style="1" bestFit="1" customWidth="1"/>
    <col min="9" max="9" width="18.7109375" style="2" bestFit="1" customWidth="1"/>
    <col min="10" max="10" width="9.140625" style="2"/>
    <col min="11" max="11" width="26.28515625" style="1" bestFit="1" customWidth="1"/>
    <col min="12" max="12" width="18.7109375" style="1" bestFit="1" customWidth="1"/>
    <col min="13" max="13" width="9.42578125" style="1" bestFit="1" customWidth="1"/>
    <col min="14" max="14" width="14.5703125" style="1" bestFit="1" customWidth="1"/>
    <col min="15" max="15" width="21.140625" style="1" customWidth="1"/>
    <col min="16" max="16" width="23" style="1" customWidth="1"/>
    <col min="17" max="17" width="23.7109375" style="1" customWidth="1"/>
    <col min="18" max="18" width="15" style="1" customWidth="1"/>
    <col min="19" max="19" width="16.140625" style="1" customWidth="1"/>
    <col min="20" max="20" width="16.28515625" style="1" customWidth="1"/>
    <col min="21" max="21" width="14.7109375" style="1" customWidth="1"/>
    <col min="22" max="22" width="17.85546875" style="1" customWidth="1"/>
    <col min="23" max="23" width="17.5703125" style="1" customWidth="1"/>
    <col min="24" max="24" width="14.7109375" style="1" customWidth="1"/>
    <col min="25" max="25" width="18.28515625" style="1" customWidth="1"/>
    <col min="26" max="26" width="18" style="1" customWidth="1"/>
    <col min="27" max="28" width="14.7109375" style="1" customWidth="1"/>
    <col min="29" max="29" width="24" style="1" bestFit="1" customWidth="1"/>
    <col min="30" max="30" width="20.42578125" style="1" bestFit="1" customWidth="1"/>
    <col min="31" max="31" width="13.28515625" bestFit="1" customWidth="1"/>
    <col min="33" max="34" width="12.7109375" bestFit="1" customWidth="1"/>
    <col min="35" max="35" width="9.5703125" bestFit="1" customWidth="1"/>
  </cols>
  <sheetData>
    <row r="1" spans="1:30" x14ac:dyDescent="0.25"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 t="s">
        <v>452</v>
      </c>
    </row>
    <row r="2" spans="1:30" x14ac:dyDescent="0.25"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0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</row>
    <row r="4" spans="1:30" x14ac:dyDescent="0.25">
      <c r="A4" s="5"/>
    </row>
    <row r="5" spans="1:30" ht="18.7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</row>
    <row r="6" spans="1:30" x14ac:dyDescent="0.25">
      <c r="N6" s="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x14ac:dyDescent="0.25">
      <c r="N7" s="3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x14ac:dyDescent="0.25">
      <c r="N8" s="3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0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11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21</v>
      </c>
      <c r="S9" s="8" t="s">
        <v>22</v>
      </c>
      <c r="T9" s="8" t="s">
        <v>23</v>
      </c>
      <c r="U9" s="8" t="s">
        <v>24</v>
      </c>
      <c r="V9" s="8" t="s">
        <v>25</v>
      </c>
      <c r="W9" s="8" t="s">
        <v>26</v>
      </c>
      <c r="X9" s="8" t="s">
        <v>66</v>
      </c>
      <c r="Y9" s="8" t="s">
        <v>67</v>
      </c>
      <c r="Z9" s="8" t="s">
        <v>68</v>
      </c>
      <c r="AA9" s="8" t="s">
        <v>27</v>
      </c>
      <c r="AB9" s="8" t="s">
        <v>28</v>
      </c>
      <c r="AC9" s="6" t="s">
        <v>1</v>
      </c>
      <c r="AD9" s="6" t="s">
        <v>2</v>
      </c>
    </row>
    <row r="10" spans="1:30" ht="15" customHeight="1" x14ac:dyDescent="0.25">
      <c r="A10" s="9" t="s">
        <v>453</v>
      </c>
      <c r="B10" s="14" t="s">
        <v>70</v>
      </c>
      <c r="C10" s="14" t="s">
        <v>29</v>
      </c>
      <c r="D10" s="15" t="s">
        <v>29</v>
      </c>
      <c r="E10" s="14" t="s">
        <v>71</v>
      </c>
      <c r="F10" s="14" t="s">
        <v>72</v>
      </c>
      <c r="G10" s="14" t="s">
        <v>35</v>
      </c>
      <c r="H10" s="14" t="s">
        <v>29</v>
      </c>
      <c r="I10" s="15" t="s">
        <v>73</v>
      </c>
      <c r="J10" s="15" t="s">
        <v>74</v>
      </c>
      <c r="K10" s="10" t="s">
        <v>30</v>
      </c>
      <c r="L10" s="14" t="s">
        <v>37</v>
      </c>
      <c r="M10" s="14" t="s">
        <v>31</v>
      </c>
      <c r="N10" s="14">
        <v>2</v>
      </c>
      <c r="O10" s="11">
        <f t="shared" ref="O10" si="0">P10+Q10</f>
        <v>22.803000000000001</v>
      </c>
      <c r="P10" s="12">
        <f t="shared" ref="P10" si="1">S10+V10+Y10</f>
        <v>7.9710000000000001</v>
      </c>
      <c r="Q10" s="12">
        <f t="shared" ref="Q10" si="2">T10+W10+Z10</f>
        <v>14.832000000000001</v>
      </c>
      <c r="R10" s="12">
        <f t="shared" ref="R10" si="3">S10+T10</f>
        <v>7.601</v>
      </c>
      <c r="S10" s="13">
        <v>2.657</v>
      </c>
      <c r="T10" s="13">
        <v>4.944</v>
      </c>
      <c r="U10" s="12">
        <f t="shared" ref="U10" si="4">V10+W10</f>
        <v>7.601</v>
      </c>
      <c r="V10" s="13">
        <v>2.657</v>
      </c>
      <c r="W10" s="13">
        <v>4.944</v>
      </c>
      <c r="X10" s="13">
        <f t="shared" ref="X10" si="5">Y10+Z10</f>
        <v>7.601</v>
      </c>
      <c r="Y10" s="13">
        <v>2.657</v>
      </c>
      <c r="Z10" s="13">
        <v>4.944</v>
      </c>
      <c r="AA10" s="21" t="s">
        <v>283</v>
      </c>
      <c r="AB10" s="13" t="s">
        <v>32</v>
      </c>
      <c r="AC10" s="13" t="s">
        <v>70</v>
      </c>
      <c r="AD10" s="21" t="s">
        <v>70</v>
      </c>
    </row>
    <row r="11" spans="1:30" ht="15" customHeight="1" x14ac:dyDescent="0.25">
      <c r="A11" s="9" t="s">
        <v>454</v>
      </c>
      <c r="B11" s="14" t="s">
        <v>70</v>
      </c>
      <c r="C11" s="14" t="s">
        <v>29</v>
      </c>
      <c r="D11" s="15" t="s">
        <v>57</v>
      </c>
      <c r="E11" s="14" t="s">
        <v>75</v>
      </c>
      <c r="F11" s="14" t="s">
        <v>36</v>
      </c>
      <c r="G11" s="14" t="s">
        <v>35</v>
      </c>
      <c r="H11" s="14" t="s">
        <v>29</v>
      </c>
      <c r="I11" s="15" t="s">
        <v>76</v>
      </c>
      <c r="J11" s="15" t="s">
        <v>77</v>
      </c>
      <c r="K11" s="10" t="s">
        <v>30</v>
      </c>
      <c r="L11" s="14" t="s">
        <v>37</v>
      </c>
      <c r="M11" s="14" t="s">
        <v>31</v>
      </c>
      <c r="N11" s="14">
        <v>2</v>
      </c>
      <c r="O11" s="11">
        <f t="shared" ref="O11:O65" si="6">P11+Q11</f>
        <v>11.382000000000001</v>
      </c>
      <c r="P11" s="12">
        <f t="shared" ref="P11:P65" si="7">S11+V11+Y11</f>
        <v>4.5600000000000005</v>
      </c>
      <c r="Q11" s="12">
        <f t="shared" ref="Q11:Q65" si="8">T11+W11+Z11</f>
        <v>6.8220000000000001</v>
      </c>
      <c r="R11" s="12">
        <f t="shared" ref="R11:R65" si="9">S11+T11</f>
        <v>3.794</v>
      </c>
      <c r="S11" s="13">
        <v>1.52</v>
      </c>
      <c r="T11" s="13">
        <v>2.274</v>
      </c>
      <c r="U11" s="12">
        <f t="shared" ref="U11:U65" si="10">V11+W11</f>
        <v>3.794</v>
      </c>
      <c r="V11" s="13">
        <v>1.52</v>
      </c>
      <c r="W11" s="13">
        <v>2.274</v>
      </c>
      <c r="X11" s="13">
        <f t="shared" ref="X11:X65" si="11">Y11+Z11</f>
        <v>3.794</v>
      </c>
      <c r="Y11" s="13">
        <v>1.52</v>
      </c>
      <c r="Z11" s="13">
        <v>2.274</v>
      </c>
      <c r="AA11" s="21" t="s">
        <v>283</v>
      </c>
      <c r="AB11" s="13" t="s">
        <v>32</v>
      </c>
      <c r="AC11" s="13" t="s">
        <v>70</v>
      </c>
      <c r="AD11" s="21" t="s">
        <v>70</v>
      </c>
    </row>
    <row r="12" spans="1:30" ht="15" customHeight="1" x14ac:dyDescent="0.25">
      <c r="A12" s="9" t="s">
        <v>455</v>
      </c>
      <c r="B12" s="14" t="s">
        <v>70</v>
      </c>
      <c r="C12" s="14" t="s">
        <v>29</v>
      </c>
      <c r="D12" s="15" t="s">
        <v>29</v>
      </c>
      <c r="E12" s="14" t="s">
        <v>78</v>
      </c>
      <c r="F12" s="14" t="s">
        <v>72</v>
      </c>
      <c r="G12" s="14" t="s">
        <v>35</v>
      </c>
      <c r="H12" s="14" t="s">
        <v>29</v>
      </c>
      <c r="I12" s="15" t="s">
        <v>79</v>
      </c>
      <c r="J12" s="15" t="s">
        <v>80</v>
      </c>
      <c r="K12" s="10" t="s">
        <v>30</v>
      </c>
      <c r="L12" s="14" t="s">
        <v>37</v>
      </c>
      <c r="M12" s="14" t="s">
        <v>31</v>
      </c>
      <c r="N12" s="14">
        <v>2</v>
      </c>
      <c r="O12" s="11">
        <f t="shared" si="6"/>
        <v>17.613</v>
      </c>
      <c r="P12" s="12">
        <f t="shared" si="7"/>
        <v>6.1560000000000006</v>
      </c>
      <c r="Q12" s="12">
        <f t="shared" si="8"/>
        <v>11.457000000000001</v>
      </c>
      <c r="R12" s="12">
        <f t="shared" si="9"/>
        <v>5.8710000000000004</v>
      </c>
      <c r="S12" s="13">
        <v>2.052</v>
      </c>
      <c r="T12" s="13">
        <v>3.819</v>
      </c>
      <c r="U12" s="12">
        <f t="shared" si="10"/>
        <v>5.8710000000000004</v>
      </c>
      <c r="V12" s="13">
        <v>2.052</v>
      </c>
      <c r="W12" s="13">
        <v>3.819</v>
      </c>
      <c r="X12" s="13">
        <f t="shared" si="11"/>
        <v>5.8710000000000004</v>
      </c>
      <c r="Y12" s="13">
        <v>2.052</v>
      </c>
      <c r="Z12" s="13">
        <v>3.819</v>
      </c>
      <c r="AA12" s="21" t="s">
        <v>283</v>
      </c>
      <c r="AB12" s="13" t="s">
        <v>32</v>
      </c>
      <c r="AC12" s="13" t="s">
        <v>70</v>
      </c>
      <c r="AD12" s="21" t="s">
        <v>70</v>
      </c>
    </row>
    <row r="13" spans="1:30" ht="15" customHeight="1" x14ac:dyDescent="0.25">
      <c r="A13" s="9" t="s">
        <v>456</v>
      </c>
      <c r="B13" s="14" t="s">
        <v>70</v>
      </c>
      <c r="C13" s="14" t="s">
        <v>29</v>
      </c>
      <c r="D13" s="15" t="s">
        <v>29</v>
      </c>
      <c r="E13" s="14" t="s">
        <v>78</v>
      </c>
      <c r="F13" s="14" t="s">
        <v>72</v>
      </c>
      <c r="G13" s="14" t="s">
        <v>35</v>
      </c>
      <c r="H13" s="14" t="s">
        <v>29</v>
      </c>
      <c r="I13" s="15" t="s">
        <v>81</v>
      </c>
      <c r="J13" s="15" t="s">
        <v>82</v>
      </c>
      <c r="K13" s="10" t="s">
        <v>30</v>
      </c>
      <c r="L13" s="14" t="s">
        <v>37</v>
      </c>
      <c r="M13" s="14" t="s">
        <v>31</v>
      </c>
      <c r="N13" s="14">
        <v>2</v>
      </c>
      <c r="O13" s="11">
        <f t="shared" si="6"/>
        <v>22.544999999999998</v>
      </c>
      <c r="P13" s="12">
        <f t="shared" si="7"/>
        <v>7.899</v>
      </c>
      <c r="Q13" s="12">
        <f t="shared" si="8"/>
        <v>14.645999999999999</v>
      </c>
      <c r="R13" s="12">
        <f t="shared" si="9"/>
        <v>7.5149999999999997</v>
      </c>
      <c r="S13" s="13">
        <v>2.633</v>
      </c>
      <c r="T13" s="13">
        <v>4.8819999999999997</v>
      </c>
      <c r="U13" s="12">
        <f t="shared" si="10"/>
        <v>7.5149999999999997</v>
      </c>
      <c r="V13" s="13">
        <v>2.633</v>
      </c>
      <c r="W13" s="13">
        <v>4.8819999999999997</v>
      </c>
      <c r="X13" s="13">
        <f t="shared" si="11"/>
        <v>7.5149999999999997</v>
      </c>
      <c r="Y13" s="13">
        <v>2.633</v>
      </c>
      <c r="Z13" s="13">
        <v>4.8819999999999997</v>
      </c>
      <c r="AA13" s="21" t="s">
        <v>283</v>
      </c>
      <c r="AB13" s="13" t="s">
        <v>32</v>
      </c>
      <c r="AC13" s="13" t="s">
        <v>70</v>
      </c>
      <c r="AD13" s="21" t="s">
        <v>70</v>
      </c>
    </row>
    <row r="14" spans="1:30" ht="15" customHeight="1" x14ac:dyDescent="0.25">
      <c r="A14" s="9" t="s">
        <v>457</v>
      </c>
      <c r="B14" s="14" t="s">
        <v>70</v>
      </c>
      <c r="C14" s="14" t="s">
        <v>29</v>
      </c>
      <c r="D14" s="15" t="s">
        <v>29</v>
      </c>
      <c r="E14" s="14" t="s">
        <v>83</v>
      </c>
      <c r="F14" s="14" t="s">
        <v>36</v>
      </c>
      <c r="G14" s="14" t="s">
        <v>35</v>
      </c>
      <c r="H14" s="14" t="s">
        <v>29</v>
      </c>
      <c r="I14" s="15" t="s">
        <v>84</v>
      </c>
      <c r="J14" s="15" t="s">
        <v>85</v>
      </c>
      <c r="K14" s="10" t="s">
        <v>30</v>
      </c>
      <c r="L14" s="14" t="s">
        <v>37</v>
      </c>
      <c r="M14" s="14" t="s">
        <v>31</v>
      </c>
      <c r="N14" s="14">
        <v>12</v>
      </c>
      <c r="O14" s="11">
        <f t="shared" si="6"/>
        <v>16.722000000000001</v>
      </c>
      <c r="P14" s="12">
        <f t="shared" si="7"/>
        <v>5.859</v>
      </c>
      <c r="Q14" s="12">
        <f t="shared" si="8"/>
        <v>10.863</v>
      </c>
      <c r="R14" s="12">
        <f t="shared" si="9"/>
        <v>5.5739999999999998</v>
      </c>
      <c r="S14" s="13">
        <v>1.9530000000000001</v>
      </c>
      <c r="T14" s="13">
        <v>3.621</v>
      </c>
      <c r="U14" s="12">
        <f t="shared" si="10"/>
        <v>5.5739999999999998</v>
      </c>
      <c r="V14" s="13">
        <v>1.9530000000000001</v>
      </c>
      <c r="W14" s="13">
        <v>3.621</v>
      </c>
      <c r="X14" s="13">
        <f t="shared" si="11"/>
        <v>5.5739999999999998</v>
      </c>
      <c r="Y14" s="13">
        <v>1.9530000000000001</v>
      </c>
      <c r="Z14" s="13">
        <v>3.621</v>
      </c>
      <c r="AA14" s="21" t="s">
        <v>283</v>
      </c>
      <c r="AB14" s="13" t="s">
        <v>32</v>
      </c>
      <c r="AC14" s="13" t="s">
        <v>70</v>
      </c>
      <c r="AD14" s="21" t="s">
        <v>70</v>
      </c>
    </row>
    <row r="15" spans="1:30" ht="15" customHeight="1" x14ac:dyDescent="0.25">
      <c r="A15" s="9" t="s">
        <v>458</v>
      </c>
      <c r="B15" s="14" t="s">
        <v>70</v>
      </c>
      <c r="C15" s="14" t="s">
        <v>29</v>
      </c>
      <c r="D15" s="15" t="s">
        <v>29</v>
      </c>
      <c r="E15" s="14" t="s">
        <v>86</v>
      </c>
      <c r="F15" s="14" t="s">
        <v>36</v>
      </c>
      <c r="G15" s="14" t="s">
        <v>35</v>
      </c>
      <c r="H15" s="14" t="s">
        <v>29</v>
      </c>
      <c r="I15" s="15" t="s">
        <v>87</v>
      </c>
      <c r="J15" s="15" t="s">
        <v>88</v>
      </c>
      <c r="K15" s="10" t="s">
        <v>30</v>
      </c>
      <c r="L15" s="14" t="s">
        <v>37</v>
      </c>
      <c r="M15" s="14" t="s">
        <v>31</v>
      </c>
      <c r="N15" s="14">
        <v>4</v>
      </c>
      <c r="O15" s="11">
        <f t="shared" si="6"/>
        <v>1.7070000000000001</v>
      </c>
      <c r="P15" s="12">
        <f t="shared" si="7"/>
        <v>0.59400000000000008</v>
      </c>
      <c r="Q15" s="12">
        <f t="shared" si="8"/>
        <v>1.113</v>
      </c>
      <c r="R15" s="12">
        <f t="shared" si="9"/>
        <v>0.56899999999999995</v>
      </c>
      <c r="S15" s="13">
        <v>0.19800000000000001</v>
      </c>
      <c r="T15" s="13">
        <v>0.371</v>
      </c>
      <c r="U15" s="12">
        <f t="shared" si="10"/>
        <v>0.56899999999999995</v>
      </c>
      <c r="V15" s="13">
        <v>0.19800000000000001</v>
      </c>
      <c r="W15" s="13">
        <v>0.371</v>
      </c>
      <c r="X15" s="13">
        <f t="shared" si="11"/>
        <v>0.56899999999999995</v>
      </c>
      <c r="Y15" s="13">
        <v>0.19800000000000001</v>
      </c>
      <c r="Z15" s="13">
        <v>0.371</v>
      </c>
      <c r="AA15" s="21" t="s">
        <v>283</v>
      </c>
      <c r="AB15" s="13" t="s">
        <v>32</v>
      </c>
      <c r="AC15" s="13" t="s">
        <v>70</v>
      </c>
      <c r="AD15" s="21" t="s">
        <v>70</v>
      </c>
    </row>
    <row r="16" spans="1:30" ht="15" customHeight="1" x14ac:dyDescent="0.25">
      <c r="A16" s="9" t="s">
        <v>459</v>
      </c>
      <c r="B16" s="14" t="s">
        <v>70</v>
      </c>
      <c r="C16" s="14" t="s">
        <v>29</v>
      </c>
      <c r="D16" s="15" t="s">
        <v>57</v>
      </c>
      <c r="E16" s="14" t="s">
        <v>89</v>
      </c>
      <c r="F16" s="14" t="s">
        <v>72</v>
      </c>
      <c r="G16" s="14" t="s">
        <v>35</v>
      </c>
      <c r="H16" s="14" t="s">
        <v>29</v>
      </c>
      <c r="I16" s="15" t="s">
        <v>90</v>
      </c>
      <c r="J16" s="15" t="s">
        <v>91</v>
      </c>
      <c r="K16" s="10" t="s">
        <v>30</v>
      </c>
      <c r="L16" s="14" t="s">
        <v>37</v>
      </c>
      <c r="M16" s="14" t="s">
        <v>31</v>
      </c>
      <c r="N16" s="14">
        <v>4</v>
      </c>
      <c r="O16" s="11">
        <f t="shared" si="6"/>
        <v>12.237</v>
      </c>
      <c r="P16" s="12">
        <f t="shared" si="7"/>
        <v>4.8959999999999999</v>
      </c>
      <c r="Q16" s="12">
        <f t="shared" si="8"/>
        <v>7.3410000000000002</v>
      </c>
      <c r="R16" s="12">
        <f t="shared" si="9"/>
        <v>4.0789999999999997</v>
      </c>
      <c r="S16" s="22">
        <v>1.6319999999999999</v>
      </c>
      <c r="T16" s="22">
        <v>2.4470000000000001</v>
      </c>
      <c r="U16" s="12">
        <f t="shared" si="10"/>
        <v>4.0789999999999997</v>
      </c>
      <c r="V16" s="22">
        <v>1.6319999999999999</v>
      </c>
      <c r="W16" s="22">
        <v>2.4470000000000001</v>
      </c>
      <c r="X16" s="13">
        <f t="shared" si="11"/>
        <v>4.0789999999999997</v>
      </c>
      <c r="Y16" s="22">
        <v>1.6319999999999999</v>
      </c>
      <c r="Z16" s="22">
        <v>2.4470000000000001</v>
      </c>
      <c r="AA16" s="21" t="s">
        <v>283</v>
      </c>
      <c r="AB16" s="13" t="s">
        <v>32</v>
      </c>
      <c r="AC16" s="13" t="s">
        <v>70</v>
      </c>
      <c r="AD16" s="21" t="s">
        <v>70</v>
      </c>
    </row>
    <row r="17" spans="1:30" ht="15" customHeight="1" x14ac:dyDescent="0.25">
      <c r="A17" s="9" t="s">
        <v>460</v>
      </c>
      <c r="B17" s="14" t="s">
        <v>70</v>
      </c>
      <c r="C17" s="14" t="s">
        <v>29</v>
      </c>
      <c r="D17" s="15" t="s">
        <v>29</v>
      </c>
      <c r="E17" s="14" t="s">
        <v>92</v>
      </c>
      <c r="F17" s="14" t="s">
        <v>36</v>
      </c>
      <c r="G17" s="14" t="s">
        <v>35</v>
      </c>
      <c r="H17" s="14" t="s">
        <v>29</v>
      </c>
      <c r="I17" s="15" t="s">
        <v>93</v>
      </c>
      <c r="J17" s="15" t="s">
        <v>94</v>
      </c>
      <c r="K17" s="10" t="s">
        <v>30</v>
      </c>
      <c r="L17" s="14" t="s">
        <v>37</v>
      </c>
      <c r="M17" s="14" t="s">
        <v>31</v>
      </c>
      <c r="N17" s="14">
        <v>0.1</v>
      </c>
      <c r="O17" s="11">
        <f t="shared" si="6"/>
        <v>4.8209999999999997</v>
      </c>
      <c r="P17" s="12">
        <f t="shared" si="7"/>
        <v>1.929</v>
      </c>
      <c r="Q17" s="12">
        <f t="shared" si="8"/>
        <v>2.8919999999999999</v>
      </c>
      <c r="R17" s="12">
        <f t="shared" si="9"/>
        <v>1.607</v>
      </c>
      <c r="S17" s="13">
        <v>0.64300000000000002</v>
      </c>
      <c r="T17" s="13">
        <v>0.96399999999999997</v>
      </c>
      <c r="U17" s="12">
        <f t="shared" si="10"/>
        <v>1.607</v>
      </c>
      <c r="V17" s="13">
        <v>0.64300000000000002</v>
      </c>
      <c r="W17" s="13">
        <v>0.96399999999999997</v>
      </c>
      <c r="X17" s="13">
        <f t="shared" si="11"/>
        <v>1.607</v>
      </c>
      <c r="Y17" s="13">
        <v>0.64300000000000002</v>
      </c>
      <c r="Z17" s="13">
        <v>0.96399999999999997</v>
      </c>
      <c r="AA17" s="21" t="s">
        <v>283</v>
      </c>
      <c r="AB17" s="13" t="s">
        <v>32</v>
      </c>
      <c r="AC17" s="13" t="s">
        <v>70</v>
      </c>
      <c r="AD17" s="21" t="s">
        <v>70</v>
      </c>
    </row>
    <row r="18" spans="1:30" ht="15" customHeight="1" x14ac:dyDescent="0.25">
      <c r="A18" s="9" t="s">
        <v>461</v>
      </c>
      <c r="B18" s="14" t="s">
        <v>70</v>
      </c>
      <c r="C18" s="14" t="s">
        <v>29</v>
      </c>
      <c r="D18" s="15" t="s">
        <v>29</v>
      </c>
      <c r="E18" s="14" t="s">
        <v>89</v>
      </c>
      <c r="F18" s="14" t="s">
        <v>72</v>
      </c>
      <c r="G18" s="14" t="s">
        <v>35</v>
      </c>
      <c r="H18" s="14" t="s">
        <v>29</v>
      </c>
      <c r="I18" s="15" t="s">
        <v>95</v>
      </c>
      <c r="J18" s="15" t="s">
        <v>96</v>
      </c>
      <c r="K18" s="10" t="s">
        <v>30</v>
      </c>
      <c r="L18" s="14" t="s">
        <v>37</v>
      </c>
      <c r="M18" s="14" t="s">
        <v>31</v>
      </c>
      <c r="N18" s="14">
        <v>2</v>
      </c>
      <c r="O18" s="11">
        <f t="shared" si="6"/>
        <v>13.089</v>
      </c>
      <c r="P18" s="12">
        <f t="shared" si="7"/>
        <v>5.2290000000000001</v>
      </c>
      <c r="Q18" s="12">
        <f t="shared" si="8"/>
        <v>7.86</v>
      </c>
      <c r="R18" s="12">
        <f t="shared" si="9"/>
        <v>4.3630000000000004</v>
      </c>
      <c r="S18" s="13">
        <v>1.7430000000000001</v>
      </c>
      <c r="T18" s="13">
        <v>2.62</v>
      </c>
      <c r="U18" s="12">
        <f t="shared" si="10"/>
        <v>4.3630000000000004</v>
      </c>
      <c r="V18" s="13">
        <v>1.7430000000000001</v>
      </c>
      <c r="W18" s="13">
        <v>2.62</v>
      </c>
      <c r="X18" s="13">
        <f t="shared" si="11"/>
        <v>4.3630000000000004</v>
      </c>
      <c r="Y18" s="13">
        <v>1.7430000000000001</v>
      </c>
      <c r="Z18" s="13">
        <v>2.62</v>
      </c>
      <c r="AA18" s="21" t="s">
        <v>283</v>
      </c>
      <c r="AB18" s="13" t="s">
        <v>32</v>
      </c>
      <c r="AC18" s="13" t="s">
        <v>70</v>
      </c>
      <c r="AD18" s="21" t="s">
        <v>70</v>
      </c>
    </row>
    <row r="19" spans="1:30" ht="15" customHeight="1" x14ac:dyDescent="0.25">
      <c r="A19" s="9" t="s">
        <v>462</v>
      </c>
      <c r="B19" s="14" t="s">
        <v>70</v>
      </c>
      <c r="C19" s="14" t="s">
        <v>29</v>
      </c>
      <c r="D19" s="15">
        <v>0</v>
      </c>
      <c r="E19" s="14" t="s">
        <v>97</v>
      </c>
      <c r="F19" s="14" t="s">
        <v>36</v>
      </c>
      <c r="G19" s="14" t="s">
        <v>35</v>
      </c>
      <c r="H19" s="14" t="s">
        <v>29</v>
      </c>
      <c r="I19" s="15" t="s">
        <v>98</v>
      </c>
      <c r="J19" s="15" t="s">
        <v>99</v>
      </c>
      <c r="K19" s="10" t="s">
        <v>30</v>
      </c>
      <c r="L19" s="14" t="s">
        <v>37</v>
      </c>
      <c r="M19" s="14" t="s">
        <v>31</v>
      </c>
      <c r="N19" s="14">
        <v>12</v>
      </c>
      <c r="O19" s="11">
        <f t="shared" si="6"/>
        <v>21.432000000000002</v>
      </c>
      <c r="P19" s="12">
        <f t="shared" si="7"/>
        <v>7.4909999999999997</v>
      </c>
      <c r="Q19" s="12">
        <f t="shared" si="8"/>
        <v>13.941000000000001</v>
      </c>
      <c r="R19" s="12">
        <f t="shared" si="9"/>
        <v>7.1440000000000001</v>
      </c>
      <c r="S19" s="13">
        <v>2.4969999999999999</v>
      </c>
      <c r="T19" s="13">
        <v>4.6470000000000002</v>
      </c>
      <c r="U19" s="12">
        <f t="shared" si="10"/>
        <v>7.1440000000000001</v>
      </c>
      <c r="V19" s="13">
        <v>2.4969999999999999</v>
      </c>
      <c r="W19" s="13">
        <v>4.6470000000000002</v>
      </c>
      <c r="X19" s="13">
        <f t="shared" si="11"/>
        <v>7.1440000000000001</v>
      </c>
      <c r="Y19" s="13">
        <v>2.4969999999999999</v>
      </c>
      <c r="Z19" s="13">
        <v>4.6470000000000002</v>
      </c>
      <c r="AA19" s="21" t="s">
        <v>283</v>
      </c>
      <c r="AB19" s="13" t="s">
        <v>32</v>
      </c>
      <c r="AC19" s="13" t="s">
        <v>70</v>
      </c>
      <c r="AD19" s="21" t="s">
        <v>70</v>
      </c>
    </row>
    <row r="20" spans="1:30" ht="15" customHeight="1" x14ac:dyDescent="0.25">
      <c r="A20" s="9" t="s">
        <v>463</v>
      </c>
      <c r="B20" s="14" t="s">
        <v>70</v>
      </c>
      <c r="C20" s="14" t="s">
        <v>29</v>
      </c>
      <c r="D20" s="15" t="s">
        <v>29</v>
      </c>
      <c r="E20" s="14" t="s">
        <v>100</v>
      </c>
      <c r="F20" s="14" t="s">
        <v>36</v>
      </c>
      <c r="G20" s="14" t="s">
        <v>35</v>
      </c>
      <c r="H20" s="14" t="s">
        <v>29</v>
      </c>
      <c r="I20" s="15" t="s">
        <v>101</v>
      </c>
      <c r="J20" s="15" t="s">
        <v>102</v>
      </c>
      <c r="K20" s="10" t="s">
        <v>30</v>
      </c>
      <c r="L20" s="14" t="s">
        <v>37</v>
      </c>
      <c r="M20" s="14" t="s">
        <v>31</v>
      </c>
      <c r="N20" s="14">
        <v>2</v>
      </c>
      <c r="O20" s="11">
        <f t="shared" si="6"/>
        <v>9.3450000000000006</v>
      </c>
      <c r="P20" s="12">
        <f t="shared" si="7"/>
        <v>3.2640000000000002</v>
      </c>
      <c r="Q20" s="12">
        <f t="shared" si="8"/>
        <v>6.0810000000000004</v>
      </c>
      <c r="R20" s="12">
        <f t="shared" si="9"/>
        <v>3.1150000000000002</v>
      </c>
      <c r="S20" s="13">
        <v>1.0880000000000001</v>
      </c>
      <c r="T20" s="13">
        <v>2.0270000000000001</v>
      </c>
      <c r="U20" s="12">
        <f t="shared" si="10"/>
        <v>3.1150000000000002</v>
      </c>
      <c r="V20" s="13">
        <v>1.0880000000000001</v>
      </c>
      <c r="W20" s="13">
        <v>2.0270000000000001</v>
      </c>
      <c r="X20" s="13">
        <f t="shared" si="11"/>
        <v>3.1150000000000002</v>
      </c>
      <c r="Y20" s="13">
        <v>1.0880000000000001</v>
      </c>
      <c r="Z20" s="13">
        <v>2.0270000000000001</v>
      </c>
      <c r="AA20" s="21" t="s">
        <v>283</v>
      </c>
      <c r="AB20" s="13" t="s">
        <v>32</v>
      </c>
      <c r="AC20" s="13" t="s">
        <v>70</v>
      </c>
      <c r="AD20" s="21" t="s">
        <v>70</v>
      </c>
    </row>
    <row r="21" spans="1:30" ht="15" customHeight="1" x14ac:dyDescent="0.25">
      <c r="A21" s="9" t="s">
        <v>464</v>
      </c>
      <c r="B21" s="14" t="s">
        <v>70</v>
      </c>
      <c r="C21" s="14" t="s">
        <v>29</v>
      </c>
      <c r="D21" s="15" t="s">
        <v>29</v>
      </c>
      <c r="E21" s="14" t="s">
        <v>103</v>
      </c>
      <c r="F21" s="14" t="s">
        <v>36</v>
      </c>
      <c r="G21" s="14" t="s">
        <v>35</v>
      </c>
      <c r="H21" s="14" t="s">
        <v>29</v>
      </c>
      <c r="I21" s="15" t="s">
        <v>104</v>
      </c>
      <c r="J21" s="15" t="s">
        <v>105</v>
      </c>
      <c r="K21" s="10" t="s">
        <v>30</v>
      </c>
      <c r="L21" s="14" t="s">
        <v>37</v>
      </c>
      <c r="M21" s="14" t="s">
        <v>31</v>
      </c>
      <c r="N21" s="14">
        <v>4</v>
      </c>
      <c r="O21" s="11">
        <f t="shared" si="6"/>
        <v>28.587000000000003</v>
      </c>
      <c r="P21" s="12">
        <f t="shared" si="7"/>
        <v>10.011000000000001</v>
      </c>
      <c r="Q21" s="12">
        <f t="shared" si="8"/>
        <v>18.576000000000001</v>
      </c>
      <c r="R21" s="12">
        <f t="shared" si="9"/>
        <v>9.5289999999999999</v>
      </c>
      <c r="S21" s="13">
        <v>3.3370000000000002</v>
      </c>
      <c r="T21" s="13">
        <v>6.1920000000000002</v>
      </c>
      <c r="U21" s="12">
        <f t="shared" si="10"/>
        <v>9.5289999999999999</v>
      </c>
      <c r="V21" s="13">
        <v>3.3370000000000002</v>
      </c>
      <c r="W21" s="13">
        <v>6.1920000000000002</v>
      </c>
      <c r="X21" s="13">
        <f t="shared" si="11"/>
        <v>9.5289999999999999</v>
      </c>
      <c r="Y21" s="13">
        <v>3.3370000000000002</v>
      </c>
      <c r="Z21" s="13">
        <v>6.1920000000000002</v>
      </c>
      <c r="AA21" s="21" t="s">
        <v>283</v>
      </c>
      <c r="AB21" s="13" t="s">
        <v>32</v>
      </c>
      <c r="AC21" s="13" t="s">
        <v>70</v>
      </c>
      <c r="AD21" s="21" t="s">
        <v>70</v>
      </c>
    </row>
    <row r="22" spans="1:30" ht="15" customHeight="1" x14ac:dyDescent="0.25">
      <c r="A22" s="9" t="s">
        <v>465</v>
      </c>
      <c r="B22" s="14" t="s">
        <v>70</v>
      </c>
      <c r="C22" s="14" t="s">
        <v>29</v>
      </c>
      <c r="D22" s="15" t="s">
        <v>106</v>
      </c>
      <c r="E22" s="14" t="s">
        <v>107</v>
      </c>
      <c r="F22" s="14" t="s">
        <v>72</v>
      </c>
      <c r="G22" s="14" t="s">
        <v>35</v>
      </c>
      <c r="H22" s="14" t="s">
        <v>29</v>
      </c>
      <c r="I22" s="15" t="s">
        <v>108</v>
      </c>
      <c r="J22" s="15" t="s">
        <v>109</v>
      </c>
      <c r="K22" s="10" t="s">
        <v>30</v>
      </c>
      <c r="L22" s="14" t="s">
        <v>37</v>
      </c>
      <c r="M22" s="14" t="s">
        <v>31</v>
      </c>
      <c r="N22" s="14">
        <v>5</v>
      </c>
      <c r="O22" s="11">
        <f t="shared" si="6"/>
        <v>7.8240000000000007</v>
      </c>
      <c r="P22" s="12">
        <f t="shared" si="7"/>
        <v>2.7450000000000001</v>
      </c>
      <c r="Q22" s="12">
        <f t="shared" si="8"/>
        <v>5.0790000000000006</v>
      </c>
      <c r="R22" s="12">
        <f t="shared" si="9"/>
        <v>2.6080000000000001</v>
      </c>
      <c r="S22" s="13">
        <v>0.91500000000000004</v>
      </c>
      <c r="T22" s="13">
        <v>1.6930000000000001</v>
      </c>
      <c r="U22" s="12">
        <f t="shared" si="10"/>
        <v>2.6080000000000001</v>
      </c>
      <c r="V22" s="13">
        <v>0.91500000000000004</v>
      </c>
      <c r="W22" s="13">
        <v>1.6930000000000001</v>
      </c>
      <c r="X22" s="13">
        <f t="shared" si="11"/>
        <v>2.6080000000000001</v>
      </c>
      <c r="Y22" s="13">
        <v>0.91500000000000004</v>
      </c>
      <c r="Z22" s="13">
        <v>1.6930000000000001</v>
      </c>
      <c r="AA22" s="21" t="s">
        <v>283</v>
      </c>
      <c r="AB22" s="13" t="s">
        <v>32</v>
      </c>
      <c r="AC22" s="13" t="s">
        <v>70</v>
      </c>
      <c r="AD22" s="21" t="s">
        <v>70</v>
      </c>
    </row>
    <row r="23" spans="1:30" ht="15" customHeight="1" x14ac:dyDescent="0.25">
      <c r="A23" s="9" t="s">
        <v>466</v>
      </c>
      <c r="B23" s="14" t="s">
        <v>70</v>
      </c>
      <c r="C23" s="14" t="s">
        <v>29</v>
      </c>
      <c r="D23" s="15" t="s">
        <v>110</v>
      </c>
      <c r="E23" s="14" t="s">
        <v>107</v>
      </c>
      <c r="F23" s="14" t="s">
        <v>72</v>
      </c>
      <c r="G23" s="14" t="s">
        <v>35</v>
      </c>
      <c r="H23" s="14" t="s">
        <v>29</v>
      </c>
      <c r="I23" s="15" t="s">
        <v>111</v>
      </c>
      <c r="J23" s="15" t="s">
        <v>112</v>
      </c>
      <c r="K23" s="10" t="s">
        <v>30</v>
      </c>
      <c r="L23" s="14" t="s">
        <v>37</v>
      </c>
      <c r="M23" s="14" t="s">
        <v>31</v>
      </c>
      <c r="N23" s="14">
        <v>5</v>
      </c>
      <c r="O23" s="11">
        <f t="shared" si="6"/>
        <v>2.4449999999999998</v>
      </c>
      <c r="P23" s="12">
        <f t="shared" si="7"/>
        <v>0.85199999999999987</v>
      </c>
      <c r="Q23" s="12">
        <f t="shared" si="8"/>
        <v>1.593</v>
      </c>
      <c r="R23" s="12">
        <f t="shared" si="9"/>
        <v>0.81499999999999995</v>
      </c>
      <c r="S23" s="13">
        <v>0.28399999999999997</v>
      </c>
      <c r="T23" s="13">
        <v>0.53100000000000003</v>
      </c>
      <c r="U23" s="12">
        <f t="shared" si="10"/>
        <v>0.81499999999999995</v>
      </c>
      <c r="V23" s="13">
        <v>0.28399999999999997</v>
      </c>
      <c r="W23" s="13">
        <v>0.53100000000000003</v>
      </c>
      <c r="X23" s="13">
        <f t="shared" si="11"/>
        <v>0.81499999999999995</v>
      </c>
      <c r="Y23" s="13">
        <v>0.28399999999999997</v>
      </c>
      <c r="Z23" s="13">
        <v>0.53100000000000003</v>
      </c>
      <c r="AA23" s="21" t="s">
        <v>283</v>
      </c>
      <c r="AB23" s="13" t="s">
        <v>32</v>
      </c>
      <c r="AC23" s="13" t="s">
        <v>70</v>
      </c>
      <c r="AD23" s="21" t="s">
        <v>70</v>
      </c>
    </row>
    <row r="24" spans="1:30" ht="15" customHeight="1" x14ac:dyDescent="0.25">
      <c r="A24" s="9" t="s">
        <v>467</v>
      </c>
      <c r="B24" s="14" t="s">
        <v>70</v>
      </c>
      <c r="C24" s="14" t="s">
        <v>29</v>
      </c>
      <c r="D24" s="15" t="s">
        <v>113</v>
      </c>
      <c r="E24" s="14" t="s">
        <v>114</v>
      </c>
      <c r="F24" s="14" t="s">
        <v>36</v>
      </c>
      <c r="G24" s="14" t="s">
        <v>35</v>
      </c>
      <c r="H24" s="14" t="s">
        <v>29</v>
      </c>
      <c r="I24" s="15" t="s">
        <v>115</v>
      </c>
      <c r="J24" s="15" t="s">
        <v>116</v>
      </c>
      <c r="K24" s="10" t="s">
        <v>30</v>
      </c>
      <c r="L24" s="14" t="s">
        <v>37</v>
      </c>
      <c r="M24" s="14" t="s">
        <v>31</v>
      </c>
      <c r="N24" s="14">
        <v>12</v>
      </c>
      <c r="O24" s="11">
        <f t="shared" si="6"/>
        <v>5.3010000000000002</v>
      </c>
      <c r="P24" s="12">
        <f t="shared" si="7"/>
        <v>1.8540000000000001</v>
      </c>
      <c r="Q24" s="12">
        <f t="shared" si="8"/>
        <v>3.4470000000000001</v>
      </c>
      <c r="R24" s="12">
        <f t="shared" si="9"/>
        <v>1.7669999999999999</v>
      </c>
      <c r="S24" s="13">
        <v>0.61799999999999999</v>
      </c>
      <c r="T24" s="13">
        <v>1.149</v>
      </c>
      <c r="U24" s="12">
        <f t="shared" si="10"/>
        <v>1.7669999999999999</v>
      </c>
      <c r="V24" s="13">
        <v>0.61799999999999999</v>
      </c>
      <c r="W24" s="13">
        <v>1.149</v>
      </c>
      <c r="X24" s="13">
        <f t="shared" si="11"/>
        <v>1.7669999999999999</v>
      </c>
      <c r="Y24" s="13">
        <v>0.61799999999999999</v>
      </c>
      <c r="Z24" s="13">
        <v>1.149</v>
      </c>
      <c r="AA24" s="21" t="s">
        <v>283</v>
      </c>
      <c r="AB24" s="13" t="s">
        <v>32</v>
      </c>
      <c r="AC24" s="13" t="s">
        <v>70</v>
      </c>
      <c r="AD24" s="21" t="s">
        <v>70</v>
      </c>
    </row>
    <row r="25" spans="1:30" ht="15" customHeight="1" x14ac:dyDescent="0.25">
      <c r="A25" s="9" t="s">
        <v>468</v>
      </c>
      <c r="B25" s="14" t="s">
        <v>70</v>
      </c>
      <c r="C25" s="14" t="s">
        <v>29</v>
      </c>
      <c r="D25" s="15" t="s">
        <v>117</v>
      </c>
      <c r="E25" s="14" t="s">
        <v>118</v>
      </c>
      <c r="F25" s="14" t="s">
        <v>36</v>
      </c>
      <c r="G25" s="14" t="s">
        <v>35</v>
      </c>
      <c r="H25" s="14" t="s">
        <v>29</v>
      </c>
      <c r="I25" s="15" t="s">
        <v>119</v>
      </c>
      <c r="J25" s="15" t="s">
        <v>120</v>
      </c>
      <c r="K25" s="10" t="s">
        <v>30</v>
      </c>
      <c r="L25" s="14" t="s">
        <v>37</v>
      </c>
      <c r="M25" s="14" t="s">
        <v>31</v>
      </c>
      <c r="N25" s="14">
        <v>5</v>
      </c>
      <c r="O25" s="11">
        <f t="shared" si="6"/>
        <v>5.9309999999999992</v>
      </c>
      <c r="P25" s="12">
        <f t="shared" si="7"/>
        <v>2.0759999999999996</v>
      </c>
      <c r="Q25" s="12">
        <f t="shared" si="8"/>
        <v>3.8549999999999995</v>
      </c>
      <c r="R25" s="12">
        <f t="shared" si="9"/>
        <v>1.9769999999999999</v>
      </c>
      <c r="S25" s="13">
        <v>0.69199999999999995</v>
      </c>
      <c r="T25" s="13">
        <v>1.2849999999999999</v>
      </c>
      <c r="U25" s="12">
        <f t="shared" si="10"/>
        <v>1.9769999999999999</v>
      </c>
      <c r="V25" s="13">
        <v>0.69199999999999995</v>
      </c>
      <c r="W25" s="13">
        <v>1.2849999999999999</v>
      </c>
      <c r="X25" s="13">
        <f t="shared" si="11"/>
        <v>1.9769999999999999</v>
      </c>
      <c r="Y25" s="13">
        <v>0.69199999999999995</v>
      </c>
      <c r="Z25" s="13">
        <v>1.2849999999999999</v>
      </c>
      <c r="AA25" s="21" t="s">
        <v>283</v>
      </c>
      <c r="AB25" s="13" t="s">
        <v>32</v>
      </c>
      <c r="AC25" s="13" t="s">
        <v>70</v>
      </c>
      <c r="AD25" s="21" t="s">
        <v>70</v>
      </c>
    </row>
    <row r="26" spans="1:30" ht="15" customHeight="1" x14ac:dyDescent="0.25">
      <c r="A26" s="9" t="s">
        <v>469</v>
      </c>
      <c r="B26" s="14" t="s">
        <v>70</v>
      </c>
      <c r="C26" s="14" t="s">
        <v>29</v>
      </c>
      <c r="D26" s="15" t="s">
        <v>121</v>
      </c>
      <c r="E26" s="14" t="s">
        <v>122</v>
      </c>
      <c r="F26" s="14" t="s">
        <v>72</v>
      </c>
      <c r="G26" s="14" t="s">
        <v>35</v>
      </c>
      <c r="H26" s="14" t="s">
        <v>29</v>
      </c>
      <c r="I26" s="15" t="s">
        <v>123</v>
      </c>
      <c r="J26" s="15" t="s">
        <v>124</v>
      </c>
      <c r="K26" s="10" t="s">
        <v>30</v>
      </c>
      <c r="L26" s="14" t="s">
        <v>37</v>
      </c>
      <c r="M26" s="14" t="s">
        <v>31</v>
      </c>
      <c r="N26" s="14">
        <v>5</v>
      </c>
      <c r="O26" s="11">
        <f t="shared" si="6"/>
        <v>8.786999999999999</v>
      </c>
      <c r="P26" s="12">
        <f t="shared" si="7"/>
        <v>3.0780000000000003</v>
      </c>
      <c r="Q26" s="12">
        <f t="shared" si="8"/>
        <v>5.7089999999999996</v>
      </c>
      <c r="R26" s="12">
        <f t="shared" si="9"/>
        <v>2.9290000000000003</v>
      </c>
      <c r="S26" s="13">
        <v>1.026</v>
      </c>
      <c r="T26" s="13">
        <v>1.903</v>
      </c>
      <c r="U26" s="12">
        <f t="shared" si="10"/>
        <v>2.9290000000000003</v>
      </c>
      <c r="V26" s="13">
        <v>1.026</v>
      </c>
      <c r="W26" s="13">
        <v>1.903</v>
      </c>
      <c r="X26" s="13">
        <f t="shared" si="11"/>
        <v>2.9290000000000003</v>
      </c>
      <c r="Y26" s="13">
        <v>1.026</v>
      </c>
      <c r="Z26" s="13">
        <v>1.903</v>
      </c>
      <c r="AA26" s="21" t="s">
        <v>283</v>
      </c>
      <c r="AB26" s="13" t="s">
        <v>32</v>
      </c>
      <c r="AC26" s="13" t="s">
        <v>70</v>
      </c>
      <c r="AD26" s="21" t="s">
        <v>70</v>
      </c>
    </row>
    <row r="27" spans="1:30" ht="15" customHeight="1" x14ac:dyDescent="0.25">
      <c r="A27" s="9" t="s">
        <v>470</v>
      </c>
      <c r="B27" s="14" t="s">
        <v>70</v>
      </c>
      <c r="C27" s="14" t="s">
        <v>29</v>
      </c>
      <c r="D27" s="15" t="s">
        <v>125</v>
      </c>
      <c r="E27" s="14" t="s">
        <v>89</v>
      </c>
      <c r="F27" s="14" t="s">
        <v>72</v>
      </c>
      <c r="G27" s="14" t="s">
        <v>35</v>
      </c>
      <c r="H27" s="14" t="s">
        <v>29</v>
      </c>
      <c r="I27" s="15" t="s">
        <v>126</v>
      </c>
      <c r="J27" s="15" t="s">
        <v>127</v>
      </c>
      <c r="K27" s="10" t="s">
        <v>30</v>
      </c>
      <c r="L27" s="14" t="s">
        <v>37</v>
      </c>
      <c r="M27" s="14" t="s">
        <v>31</v>
      </c>
      <c r="N27" s="14">
        <v>5</v>
      </c>
      <c r="O27" s="11">
        <f t="shared" si="6"/>
        <v>4.7460000000000004</v>
      </c>
      <c r="P27" s="12">
        <f t="shared" si="7"/>
        <v>1.6680000000000001</v>
      </c>
      <c r="Q27" s="12">
        <f t="shared" si="8"/>
        <v>3.0780000000000003</v>
      </c>
      <c r="R27" s="12">
        <f t="shared" si="9"/>
        <v>1.5820000000000001</v>
      </c>
      <c r="S27" s="13">
        <v>0.55600000000000005</v>
      </c>
      <c r="T27" s="13">
        <v>1.026</v>
      </c>
      <c r="U27" s="12">
        <f t="shared" si="10"/>
        <v>1.5820000000000001</v>
      </c>
      <c r="V27" s="13">
        <v>0.55600000000000005</v>
      </c>
      <c r="W27" s="13">
        <v>1.026</v>
      </c>
      <c r="X27" s="13">
        <f t="shared" si="11"/>
        <v>1.5820000000000001</v>
      </c>
      <c r="Y27" s="13">
        <v>0.55600000000000005</v>
      </c>
      <c r="Z27" s="13">
        <v>1.026</v>
      </c>
      <c r="AA27" s="21" t="s">
        <v>283</v>
      </c>
      <c r="AB27" s="13" t="s">
        <v>32</v>
      </c>
      <c r="AC27" s="13" t="s">
        <v>70</v>
      </c>
      <c r="AD27" s="21" t="s">
        <v>70</v>
      </c>
    </row>
    <row r="28" spans="1:30" ht="15" customHeight="1" x14ac:dyDescent="0.25">
      <c r="A28" s="9" t="s">
        <v>471</v>
      </c>
      <c r="B28" s="14" t="s">
        <v>70</v>
      </c>
      <c r="C28" s="14" t="s">
        <v>29</v>
      </c>
      <c r="D28" s="15" t="s">
        <v>128</v>
      </c>
      <c r="E28" s="14" t="s">
        <v>122</v>
      </c>
      <c r="F28" s="14" t="s">
        <v>72</v>
      </c>
      <c r="G28" s="14" t="s">
        <v>35</v>
      </c>
      <c r="H28" s="14" t="s">
        <v>29</v>
      </c>
      <c r="I28" s="15" t="s">
        <v>129</v>
      </c>
      <c r="J28" s="15" t="s">
        <v>130</v>
      </c>
      <c r="K28" s="10" t="s">
        <v>30</v>
      </c>
      <c r="L28" s="14" t="s">
        <v>37</v>
      </c>
      <c r="M28" s="14" t="s">
        <v>31</v>
      </c>
      <c r="N28" s="14">
        <v>5</v>
      </c>
      <c r="O28" s="11">
        <f t="shared" si="6"/>
        <v>8.786999999999999</v>
      </c>
      <c r="P28" s="12">
        <f t="shared" si="7"/>
        <v>3.0780000000000003</v>
      </c>
      <c r="Q28" s="12">
        <f t="shared" si="8"/>
        <v>5.7089999999999996</v>
      </c>
      <c r="R28" s="12">
        <f t="shared" si="9"/>
        <v>2.9290000000000003</v>
      </c>
      <c r="S28" s="13">
        <v>1.026</v>
      </c>
      <c r="T28" s="13">
        <v>1.903</v>
      </c>
      <c r="U28" s="12">
        <f t="shared" si="10"/>
        <v>2.9290000000000003</v>
      </c>
      <c r="V28" s="13">
        <v>1.026</v>
      </c>
      <c r="W28" s="13">
        <v>1.903</v>
      </c>
      <c r="X28" s="13">
        <f t="shared" si="11"/>
        <v>2.9290000000000003</v>
      </c>
      <c r="Y28" s="13">
        <v>1.026</v>
      </c>
      <c r="Z28" s="13">
        <v>1.903</v>
      </c>
      <c r="AA28" s="21" t="s">
        <v>283</v>
      </c>
      <c r="AB28" s="13" t="s">
        <v>32</v>
      </c>
      <c r="AC28" s="13" t="s">
        <v>70</v>
      </c>
      <c r="AD28" s="21" t="s">
        <v>70</v>
      </c>
    </row>
    <row r="29" spans="1:30" ht="15" customHeight="1" x14ac:dyDescent="0.25">
      <c r="A29" s="9" t="s">
        <v>472</v>
      </c>
      <c r="B29" s="14" t="s">
        <v>70</v>
      </c>
      <c r="C29" s="14" t="s">
        <v>29</v>
      </c>
      <c r="D29" s="15" t="s">
        <v>131</v>
      </c>
      <c r="E29" s="14" t="s">
        <v>107</v>
      </c>
      <c r="F29" s="14" t="s">
        <v>36</v>
      </c>
      <c r="G29" s="14" t="s">
        <v>35</v>
      </c>
      <c r="H29" s="14" t="s">
        <v>29</v>
      </c>
      <c r="I29" s="15" t="s">
        <v>132</v>
      </c>
      <c r="J29" s="15" t="s">
        <v>133</v>
      </c>
      <c r="K29" s="10" t="s">
        <v>30</v>
      </c>
      <c r="L29" s="14" t="s">
        <v>37</v>
      </c>
      <c r="M29" s="14" t="s">
        <v>31</v>
      </c>
      <c r="N29" s="14">
        <v>5</v>
      </c>
      <c r="O29" s="11">
        <f t="shared" si="6"/>
        <v>3.7080000000000002</v>
      </c>
      <c r="P29" s="12">
        <f t="shared" si="7"/>
        <v>1.2989999999999999</v>
      </c>
      <c r="Q29" s="12">
        <f t="shared" si="8"/>
        <v>2.4090000000000003</v>
      </c>
      <c r="R29" s="12">
        <f t="shared" si="9"/>
        <v>1.236</v>
      </c>
      <c r="S29" s="13">
        <v>0.433</v>
      </c>
      <c r="T29" s="13">
        <v>0.80300000000000005</v>
      </c>
      <c r="U29" s="12">
        <f t="shared" si="10"/>
        <v>1.236</v>
      </c>
      <c r="V29" s="13">
        <v>0.433</v>
      </c>
      <c r="W29" s="13">
        <v>0.80300000000000005</v>
      </c>
      <c r="X29" s="13">
        <f t="shared" si="11"/>
        <v>1.236</v>
      </c>
      <c r="Y29" s="13">
        <v>0.433</v>
      </c>
      <c r="Z29" s="13">
        <v>0.80300000000000005</v>
      </c>
      <c r="AA29" s="21" t="s">
        <v>283</v>
      </c>
      <c r="AB29" s="13" t="s">
        <v>32</v>
      </c>
      <c r="AC29" s="13" t="s">
        <v>70</v>
      </c>
      <c r="AD29" s="21" t="s">
        <v>70</v>
      </c>
    </row>
    <row r="30" spans="1:30" ht="15" customHeight="1" x14ac:dyDescent="0.25">
      <c r="A30" s="9" t="s">
        <v>473</v>
      </c>
      <c r="B30" s="14" t="s">
        <v>70</v>
      </c>
      <c r="C30" s="14" t="s">
        <v>29</v>
      </c>
      <c r="D30" s="15" t="s">
        <v>134</v>
      </c>
      <c r="E30" s="14" t="s">
        <v>92</v>
      </c>
      <c r="F30" s="14" t="s">
        <v>72</v>
      </c>
      <c r="G30" s="14" t="s">
        <v>35</v>
      </c>
      <c r="H30" s="14" t="s">
        <v>29</v>
      </c>
      <c r="I30" s="15" t="s">
        <v>135</v>
      </c>
      <c r="J30" s="15" t="s">
        <v>136</v>
      </c>
      <c r="K30" s="10" t="s">
        <v>30</v>
      </c>
      <c r="L30" s="14" t="s">
        <v>37</v>
      </c>
      <c r="M30" s="14" t="s">
        <v>31</v>
      </c>
      <c r="N30" s="14">
        <v>12</v>
      </c>
      <c r="O30" s="11">
        <f t="shared" si="6"/>
        <v>19.059000000000001</v>
      </c>
      <c r="P30" s="12">
        <f t="shared" si="7"/>
        <v>6.6750000000000007</v>
      </c>
      <c r="Q30" s="12">
        <f t="shared" si="8"/>
        <v>12.384</v>
      </c>
      <c r="R30" s="12">
        <f t="shared" si="9"/>
        <v>6.3529999999999998</v>
      </c>
      <c r="S30" s="13">
        <v>2.2250000000000001</v>
      </c>
      <c r="T30" s="13">
        <v>4.1280000000000001</v>
      </c>
      <c r="U30" s="12">
        <f t="shared" si="10"/>
        <v>6.3529999999999998</v>
      </c>
      <c r="V30" s="13">
        <v>2.2250000000000001</v>
      </c>
      <c r="W30" s="13">
        <v>4.1280000000000001</v>
      </c>
      <c r="X30" s="13">
        <f t="shared" si="11"/>
        <v>6.3529999999999998</v>
      </c>
      <c r="Y30" s="13">
        <v>2.2250000000000001</v>
      </c>
      <c r="Z30" s="13">
        <v>4.1280000000000001</v>
      </c>
      <c r="AA30" s="21" t="s">
        <v>283</v>
      </c>
      <c r="AB30" s="13" t="s">
        <v>32</v>
      </c>
      <c r="AC30" s="13" t="s">
        <v>70</v>
      </c>
      <c r="AD30" s="21" t="s">
        <v>70</v>
      </c>
    </row>
    <row r="31" spans="1:30" ht="15" customHeight="1" x14ac:dyDescent="0.25">
      <c r="A31" s="9" t="s">
        <v>474</v>
      </c>
      <c r="B31" s="14" t="s">
        <v>70</v>
      </c>
      <c r="C31" s="14" t="s">
        <v>29</v>
      </c>
      <c r="D31" s="15" t="s">
        <v>137</v>
      </c>
      <c r="E31" s="14" t="s">
        <v>138</v>
      </c>
      <c r="F31" s="14" t="s">
        <v>36</v>
      </c>
      <c r="G31" s="14" t="s">
        <v>35</v>
      </c>
      <c r="H31" s="14" t="s">
        <v>29</v>
      </c>
      <c r="I31" s="15" t="s">
        <v>139</v>
      </c>
      <c r="J31" s="15" t="s">
        <v>140</v>
      </c>
      <c r="K31" s="10" t="s">
        <v>30</v>
      </c>
      <c r="L31" s="14" t="s">
        <v>37</v>
      </c>
      <c r="M31" s="14" t="s">
        <v>31</v>
      </c>
      <c r="N31" s="14">
        <v>5</v>
      </c>
      <c r="O31" s="11">
        <f t="shared" si="6"/>
        <v>3.1500000000000004</v>
      </c>
      <c r="P31" s="12">
        <f t="shared" si="7"/>
        <v>1.26</v>
      </c>
      <c r="Q31" s="12">
        <f t="shared" si="8"/>
        <v>1.8900000000000001</v>
      </c>
      <c r="R31" s="12">
        <f t="shared" si="9"/>
        <v>1.05</v>
      </c>
      <c r="S31" s="13">
        <v>0.42</v>
      </c>
      <c r="T31" s="13">
        <v>0.63</v>
      </c>
      <c r="U31" s="12">
        <f t="shared" si="10"/>
        <v>1.05</v>
      </c>
      <c r="V31" s="13">
        <v>0.42</v>
      </c>
      <c r="W31" s="13">
        <v>0.63</v>
      </c>
      <c r="X31" s="13">
        <f t="shared" si="11"/>
        <v>1.05</v>
      </c>
      <c r="Y31" s="13">
        <v>0.42</v>
      </c>
      <c r="Z31" s="13">
        <v>0.63</v>
      </c>
      <c r="AA31" s="21" t="s">
        <v>283</v>
      </c>
      <c r="AB31" s="13" t="s">
        <v>32</v>
      </c>
      <c r="AC31" s="13" t="s">
        <v>70</v>
      </c>
      <c r="AD31" s="21" t="s">
        <v>70</v>
      </c>
    </row>
    <row r="32" spans="1:30" ht="15" customHeight="1" x14ac:dyDescent="0.25">
      <c r="A32" s="9" t="s">
        <v>475</v>
      </c>
      <c r="B32" s="14" t="s">
        <v>70</v>
      </c>
      <c r="C32" s="14" t="s">
        <v>29</v>
      </c>
      <c r="D32" s="15" t="s">
        <v>141</v>
      </c>
      <c r="E32" s="14" t="s">
        <v>142</v>
      </c>
      <c r="F32" s="14" t="s">
        <v>36</v>
      </c>
      <c r="G32" s="14" t="s">
        <v>35</v>
      </c>
      <c r="H32" s="14" t="s">
        <v>29</v>
      </c>
      <c r="I32" s="15" t="s">
        <v>143</v>
      </c>
      <c r="J32" s="15" t="s">
        <v>144</v>
      </c>
      <c r="K32" s="10" t="s">
        <v>30</v>
      </c>
      <c r="L32" s="14" t="s">
        <v>37</v>
      </c>
      <c r="M32" s="14" t="s">
        <v>31</v>
      </c>
      <c r="N32" s="14">
        <v>7</v>
      </c>
      <c r="O32" s="11">
        <f t="shared" si="6"/>
        <v>6.1559999999999997</v>
      </c>
      <c r="P32" s="12">
        <f t="shared" si="7"/>
        <v>2.1509999999999998</v>
      </c>
      <c r="Q32" s="12">
        <f t="shared" si="8"/>
        <v>4.0049999999999999</v>
      </c>
      <c r="R32" s="12">
        <f t="shared" si="9"/>
        <v>2.052</v>
      </c>
      <c r="S32" s="13">
        <v>0.71699999999999997</v>
      </c>
      <c r="T32" s="13">
        <v>1.335</v>
      </c>
      <c r="U32" s="12">
        <f t="shared" si="10"/>
        <v>2.052</v>
      </c>
      <c r="V32" s="13">
        <v>0.71699999999999997</v>
      </c>
      <c r="W32" s="13">
        <v>1.335</v>
      </c>
      <c r="X32" s="13">
        <f t="shared" si="11"/>
        <v>2.052</v>
      </c>
      <c r="Y32" s="13">
        <v>0.71699999999999997</v>
      </c>
      <c r="Z32" s="13">
        <v>1.335</v>
      </c>
      <c r="AA32" s="21" t="s">
        <v>283</v>
      </c>
      <c r="AB32" s="13" t="s">
        <v>32</v>
      </c>
      <c r="AC32" s="13" t="s">
        <v>70</v>
      </c>
      <c r="AD32" s="21" t="s">
        <v>70</v>
      </c>
    </row>
    <row r="33" spans="1:30" ht="15" customHeight="1" x14ac:dyDescent="0.25">
      <c r="A33" s="9" t="s">
        <v>476</v>
      </c>
      <c r="B33" s="14" t="s">
        <v>70</v>
      </c>
      <c r="C33" s="14" t="s">
        <v>29</v>
      </c>
      <c r="D33" s="15" t="s">
        <v>145</v>
      </c>
      <c r="E33" s="14" t="s">
        <v>146</v>
      </c>
      <c r="F33" s="14" t="s">
        <v>36</v>
      </c>
      <c r="G33" s="14" t="s">
        <v>35</v>
      </c>
      <c r="H33" s="14" t="s">
        <v>29</v>
      </c>
      <c r="I33" s="15" t="s">
        <v>147</v>
      </c>
      <c r="J33" s="15" t="s">
        <v>148</v>
      </c>
      <c r="K33" s="10" t="s">
        <v>30</v>
      </c>
      <c r="L33" s="14" t="s">
        <v>37</v>
      </c>
      <c r="M33" s="14" t="s">
        <v>31</v>
      </c>
      <c r="N33" s="14">
        <v>7</v>
      </c>
      <c r="O33" s="11">
        <f t="shared" si="6"/>
        <v>2.7810000000000001</v>
      </c>
      <c r="P33" s="12">
        <f t="shared" si="7"/>
        <v>0.96300000000000008</v>
      </c>
      <c r="Q33" s="12">
        <f t="shared" si="8"/>
        <v>1.8180000000000001</v>
      </c>
      <c r="R33" s="12">
        <f t="shared" si="9"/>
        <v>0.92700000000000005</v>
      </c>
      <c r="S33" s="13">
        <v>0.32100000000000001</v>
      </c>
      <c r="T33" s="13">
        <v>0.60599999999999998</v>
      </c>
      <c r="U33" s="12">
        <f t="shared" si="10"/>
        <v>0.92700000000000005</v>
      </c>
      <c r="V33" s="13">
        <v>0.32100000000000001</v>
      </c>
      <c r="W33" s="13">
        <v>0.60599999999999998</v>
      </c>
      <c r="X33" s="13">
        <f t="shared" si="11"/>
        <v>0.92700000000000005</v>
      </c>
      <c r="Y33" s="13">
        <v>0.32100000000000001</v>
      </c>
      <c r="Z33" s="13">
        <v>0.60599999999999998</v>
      </c>
      <c r="AA33" s="21" t="s">
        <v>283</v>
      </c>
      <c r="AB33" s="13" t="s">
        <v>32</v>
      </c>
      <c r="AC33" s="13" t="s">
        <v>70</v>
      </c>
      <c r="AD33" s="21" t="s">
        <v>70</v>
      </c>
    </row>
    <row r="34" spans="1:30" ht="15" customHeight="1" x14ac:dyDescent="0.25">
      <c r="A34" s="9" t="s">
        <v>477</v>
      </c>
      <c r="B34" s="14" t="s">
        <v>70</v>
      </c>
      <c r="C34" s="14" t="s">
        <v>29</v>
      </c>
      <c r="D34" s="15">
        <v>704</v>
      </c>
      <c r="E34" s="14" t="s">
        <v>149</v>
      </c>
      <c r="F34" s="14" t="s">
        <v>36</v>
      </c>
      <c r="G34" s="14" t="s">
        <v>35</v>
      </c>
      <c r="H34" s="14" t="s">
        <v>29</v>
      </c>
      <c r="I34" s="15" t="s">
        <v>150</v>
      </c>
      <c r="J34" s="15" t="s">
        <v>151</v>
      </c>
      <c r="K34" s="10" t="s">
        <v>30</v>
      </c>
      <c r="L34" s="14" t="s">
        <v>37</v>
      </c>
      <c r="M34" s="14" t="s">
        <v>31</v>
      </c>
      <c r="N34" s="14">
        <v>12</v>
      </c>
      <c r="O34" s="11">
        <f t="shared" si="6"/>
        <v>24.065999999999999</v>
      </c>
      <c r="P34" s="12">
        <f t="shared" si="7"/>
        <v>8.4179999999999993</v>
      </c>
      <c r="Q34" s="12">
        <f t="shared" si="8"/>
        <v>15.648</v>
      </c>
      <c r="R34" s="12">
        <f t="shared" si="9"/>
        <v>8.0220000000000002</v>
      </c>
      <c r="S34" s="13">
        <v>2.806</v>
      </c>
      <c r="T34" s="13">
        <v>5.2160000000000002</v>
      </c>
      <c r="U34" s="12">
        <f t="shared" si="10"/>
        <v>8.0220000000000002</v>
      </c>
      <c r="V34" s="13">
        <v>2.806</v>
      </c>
      <c r="W34" s="13">
        <v>5.2160000000000002</v>
      </c>
      <c r="X34" s="13">
        <f t="shared" si="11"/>
        <v>8.0220000000000002</v>
      </c>
      <c r="Y34" s="13">
        <v>2.806</v>
      </c>
      <c r="Z34" s="13">
        <v>5.2160000000000002</v>
      </c>
      <c r="AA34" s="21" t="s">
        <v>283</v>
      </c>
      <c r="AB34" s="13" t="s">
        <v>32</v>
      </c>
      <c r="AC34" s="13" t="s">
        <v>70</v>
      </c>
      <c r="AD34" s="21" t="s">
        <v>70</v>
      </c>
    </row>
    <row r="35" spans="1:30" ht="15" customHeight="1" x14ac:dyDescent="0.25">
      <c r="A35" s="9" t="s">
        <v>478</v>
      </c>
      <c r="B35" s="14" t="s">
        <v>70</v>
      </c>
      <c r="C35" s="14" t="s">
        <v>29</v>
      </c>
      <c r="D35" s="15" t="s">
        <v>152</v>
      </c>
      <c r="E35" s="14" t="s">
        <v>153</v>
      </c>
      <c r="F35" s="14" t="s">
        <v>36</v>
      </c>
      <c r="G35" s="14" t="s">
        <v>35</v>
      </c>
      <c r="H35" s="14" t="s">
        <v>29</v>
      </c>
      <c r="I35" s="15" t="s">
        <v>154</v>
      </c>
      <c r="J35" s="15" t="s">
        <v>155</v>
      </c>
      <c r="K35" s="10" t="s">
        <v>30</v>
      </c>
      <c r="L35" s="14" t="s">
        <v>37</v>
      </c>
      <c r="M35" s="14" t="s">
        <v>31</v>
      </c>
      <c r="N35" s="14">
        <v>12</v>
      </c>
      <c r="O35" s="11">
        <f t="shared" si="6"/>
        <v>20.948999999999998</v>
      </c>
      <c r="P35" s="12">
        <f t="shared" si="7"/>
        <v>7.3410000000000002</v>
      </c>
      <c r="Q35" s="12">
        <f t="shared" si="8"/>
        <v>13.607999999999999</v>
      </c>
      <c r="R35" s="12">
        <f t="shared" si="9"/>
        <v>6.9829999999999997</v>
      </c>
      <c r="S35" s="22">
        <v>2.4470000000000001</v>
      </c>
      <c r="T35" s="22">
        <v>4.5359999999999996</v>
      </c>
      <c r="U35" s="12">
        <f t="shared" si="10"/>
        <v>6.9829999999999997</v>
      </c>
      <c r="V35" s="22">
        <v>2.4470000000000001</v>
      </c>
      <c r="W35" s="22">
        <v>4.5359999999999996</v>
      </c>
      <c r="X35" s="13">
        <f t="shared" si="11"/>
        <v>6.9829999999999997</v>
      </c>
      <c r="Y35" s="22">
        <v>2.4470000000000001</v>
      </c>
      <c r="Z35" s="22">
        <v>4.5359999999999996</v>
      </c>
      <c r="AA35" s="21" t="s">
        <v>283</v>
      </c>
      <c r="AB35" s="13" t="s">
        <v>32</v>
      </c>
      <c r="AC35" s="13" t="s">
        <v>70</v>
      </c>
      <c r="AD35" s="21" t="s">
        <v>70</v>
      </c>
    </row>
    <row r="36" spans="1:30" ht="15" customHeight="1" x14ac:dyDescent="0.25">
      <c r="A36" s="9" t="s">
        <v>479</v>
      </c>
      <c r="B36" s="14" t="s">
        <v>70</v>
      </c>
      <c r="C36" s="14" t="s">
        <v>29</v>
      </c>
      <c r="D36" s="15">
        <v>1547</v>
      </c>
      <c r="E36" s="14" t="s">
        <v>100</v>
      </c>
      <c r="F36" s="14" t="s">
        <v>36</v>
      </c>
      <c r="G36" s="14" t="s">
        <v>35</v>
      </c>
      <c r="H36" s="14" t="s">
        <v>29</v>
      </c>
      <c r="I36" s="15" t="s">
        <v>156</v>
      </c>
      <c r="J36" s="15" t="s">
        <v>157</v>
      </c>
      <c r="K36" s="10" t="s">
        <v>30</v>
      </c>
      <c r="L36" s="14" t="s">
        <v>37</v>
      </c>
      <c r="M36" s="14" t="s">
        <v>31</v>
      </c>
      <c r="N36" s="14">
        <v>5</v>
      </c>
      <c r="O36" s="11">
        <f t="shared" si="6"/>
        <v>10.046999999999999</v>
      </c>
      <c r="P36" s="12">
        <f t="shared" si="7"/>
        <v>3.5219999999999998</v>
      </c>
      <c r="Q36" s="12">
        <f t="shared" si="8"/>
        <v>6.5249999999999995</v>
      </c>
      <c r="R36" s="12">
        <f t="shared" si="9"/>
        <v>3.3489999999999998</v>
      </c>
      <c r="S36" s="22">
        <v>1.1739999999999999</v>
      </c>
      <c r="T36" s="22">
        <v>2.1749999999999998</v>
      </c>
      <c r="U36" s="12">
        <f t="shared" si="10"/>
        <v>3.3489999999999998</v>
      </c>
      <c r="V36" s="22">
        <v>1.1739999999999999</v>
      </c>
      <c r="W36" s="22">
        <v>2.1749999999999998</v>
      </c>
      <c r="X36" s="13">
        <f t="shared" si="11"/>
        <v>3.3489999999999998</v>
      </c>
      <c r="Y36" s="22">
        <v>1.1739999999999999</v>
      </c>
      <c r="Z36" s="22">
        <v>2.1749999999999998</v>
      </c>
      <c r="AA36" s="21" t="s">
        <v>283</v>
      </c>
      <c r="AB36" s="13" t="s">
        <v>32</v>
      </c>
      <c r="AC36" s="13" t="s">
        <v>70</v>
      </c>
      <c r="AD36" s="21" t="s">
        <v>70</v>
      </c>
    </row>
    <row r="37" spans="1:30" ht="15" customHeight="1" x14ac:dyDescent="0.25">
      <c r="A37" s="9" t="s">
        <v>480</v>
      </c>
      <c r="B37" s="14" t="s">
        <v>70</v>
      </c>
      <c r="C37" s="14" t="s">
        <v>29</v>
      </c>
      <c r="D37" s="15" t="s">
        <v>158</v>
      </c>
      <c r="E37" s="14" t="s">
        <v>159</v>
      </c>
      <c r="F37" s="14" t="s">
        <v>36</v>
      </c>
      <c r="G37" s="14" t="s">
        <v>35</v>
      </c>
      <c r="H37" s="14" t="s">
        <v>29</v>
      </c>
      <c r="I37" s="15" t="s">
        <v>160</v>
      </c>
      <c r="J37" s="15" t="s">
        <v>161</v>
      </c>
      <c r="K37" s="10" t="s">
        <v>30</v>
      </c>
      <c r="L37" s="14" t="s">
        <v>37</v>
      </c>
      <c r="M37" s="14" t="s">
        <v>31</v>
      </c>
      <c r="N37" s="14">
        <v>7</v>
      </c>
      <c r="O37" s="11">
        <f t="shared" si="6"/>
        <v>6.8580000000000005</v>
      </c>
      <c r="P37" s="12">
        <f t="shared" si="7"/>
        <v>2.4090000000000003</v>
      </c>
      <c r="Q37" s="12">
        <f t="shared" si="8"/>
        <v>4.4489999999999998</v>
      </c>
      <c r="R37" s="12">
        <f t="shared" si="9"/>
        <v>2.286</v>
      </c>
      <c r="S37" s="22">
        <v>0.80300000000000005</v>
      </c>
      <c r="T37" s="22">
        <v>1.4830000000000001</v>
      </c>
      <c r="U37" s="12">
        <f t="shared" si="10"/>
        <v>2.286</v>
      </c>
      <c r="V37" s="22">
        <v>0.80300000000000005</v>
      </c>
      <c r="W37" s="22">
        <v>1.4830000000000001</v>
      </c>
      <c r="X37" s="13">
        <f t="shared" si="11"/>
        <v>2.286</v>
      </c>
      <c r="Y37" s="22">
        <v>0.80300000000000005</v>
      </c>
      <c r="Z37" s="22">
        <v>1.4830000000000001</v>
      </c>
      <c r="AA37" s="21" t="s">
        <v>283</v>
      </c>
      <c r="AB37" s="13" t="s">
        <v>32</v>
      </c>
      <c r="AC37" s="13" t="s">
        <v>70</v>
      </c>
      <c r="AD37" s="21" t="s">
        <v>70</v>
      </c>
    </row>
    <row r="38" spans="1:30" ht="15" customHeight="1" x14ac:dyDescent="0.25">
      <c r="A38" s="9" t="s">
        <v>481</v>
      </c>
      <c r="B38" s="14" t="s">
        <v>70</v>
      </c>
      <c r="C38" s="14" t="s">
        <v>29</v>
      </c>
      <c r="D38" s="15" t="s">
        <v>162</v>
      </c>
      <c r="E38" s="14" t="s">
        <v>86</v>
      </c>
      <c r="F38" s="14" t="s">
        <v>36</v>
      </c>
      <c r="G38" s="14" t="s">
        <v>35</v>
      </c>
      <c r="H38" s="14" t="s">
        <v>29</v>
      </c>
      <c r="I38" s="15" t="s">
        <v>163</v>
      </c>
      <c r="J38" s="15" t="s">
        <v>164</v>
      </c>
      <c r="K38" s="10" t="s">
        <v>30</v>
      </c>
      <c r="L38" s="14" t="s">
        <v>37</v>
      </c>
      <c r="M38" s="14" t="s">
        <v>31</v>
      </c>
      <c r="N38" s="14">
        <v>12</v>
      </c>
      <c r="O38" s="11">
        <f t="shared" si="6"/>
        <v>16.797000000000001</v>
      </c>
      <c r="P38" s="12">
        <f t="shared" si="7"/>
        <v>6.7110000000000003</v>
      </c>
      <c r="Q38" s="12">
        <f t="shared" si="8"/>
        <v>10.086</v>
      </c>
      <c r="R38" s="12">
        <f t="shared" si="9"/>
        <v>5.5990000000000002</v>
      </c>
      <c r="S38" s="22">
        <v>2.2370000000000001</v>
      </c>
      <c r="T38" s="22">
        <v>3.3620000000000001</v>
      </c>
      <c r="U38" s="12">
        <f t="shared" si="10"/>
        <v>5.5990000000000002</v>
      </c>
      <c r="V38" s="22">
        <v>2.2370000000000001</v>
      </c>
      <c r="W38" s="22">
        <v>3.3620000000000001</v>
      </c>
      <c r="X38" s="13">
        <f t="shared" si="11"/>
        <v>5.5990000000000002</v>
      </c>
      <c r="Y38" s="22">
        <v>2.2370000000000001</v>
      </c>
      <c r="Z38" s="22">
        <v>3.3620000000000001</v>
      </c>
      <c r="AA38" s="21" t="s">
        <v>283</v>
      </c>
      <c r="AB38" s="13" t="s">
        <v>32</v>
      </c>
      <c r="AC38" s="13" t="s">
        <v>70</v>
      </c>
      <c r="AD38" s="21" t="s">
        <v>70</v>
      </c>
    </row>
    <row r="39" spans="1:30" ht="15" customHeight="1" x14ac:dyDescent="0.25">
      <c r="A39" s="9" t="s">
        <v>482</v>
      </c>
      <c r="B39" s="14" t="s">
        <v>70</v>
      </c>
      <c r="C39" s="14" t="s">
        <v>29</v>
      </c>
      <c r="D39" s="15" t="s">
        <v>165</v>
      </c>
      <c r="E39" s="14" t="s">
        <v>166</v>
      </c>
      <c r="F39" s="14" t="s">
        <v>72</v>
      </c>
      <c r="G39" s="14" t="s">
        <v>35</v>
      </c>
      <c r="H39" s="14" t="s">
        <v>29</v>
      </c>
      <c r="I39" s="15" t="s">
        <v>167</v>
      </c>
      <c r="J39" s="15" t="s">
        <v>168</v>
      </c>
      <c r="K39" s="10" t="s">
        <v>30</v>
      </c>
      <c r="L39" s="14" t="s">
        <v>37</v>
      </c>
      <c r="M39" s="14" t="s">
        <v>31</v>
      </c>
      <c r="N39" s="14">
        <v>12</v>
      </c>
      <c r="O39" s="11">
        <f t="shared" si="6"/>
        <v>17.13</v>
      </c>
      <c r="P39" s="12">
        <f t="shared" si="7"/>
        <v>6.0059999999999993</v>
      </c>
      <c r="Q39" s="12">
        <f t="shared" si="8"/>
        <v>11.124000000000001</v>
      </c>
      <c r="R39" s="12">
        <f t="shared" si="9"/>
        <v>5.71</v>
      </c>
      <c r="S39" s="22">
        <v>2.0019999999999998</v>
      </c>
      <c r="T39" s="22">
        <v>3.7080000000000002</v>
      </c>
      <c r="U39" s="12">
        <f t="shared" si="10"/>
        <v>5.71</v>
      </c>
      <c r="V39" s="22">
        <v>2.0019999999999998</v>
      </c>
      <c r="W39" s="22">
        <v>3.7080000000000002</v>
      </c>
      <c r="X39" s="13">
        <f t="shared" si="11"/>
        <v>5.71</v>
      </c>
      <c r="Y39" s="22">
        <v>2.0019999999999998</v>
      </c>
      <c r="Z39" s="22">
        <v>3.7080000000000002</v>
      </c>
      <c r="AA39" s="21" t="s">
        <v>283</v>
      </c>
      <c r="AB39" s="13" t="s">
        <v>32</v>
      </c>
      <c r="AC39" s="13" t="s">
        <v>70</v>
      </c>
      <c r="AD39" s="21" t="s">
        <v>70</v>
      </c>
    </row>
    <row r="40" spans="1:30" ht="15" customHeight="1" x14ac:dyDescent="0.25">
      <c r="A40" s="9" t="s">
        <v>483</v>
      </c>
      <c r="B40" s="14" t="s">
        <v>70</v>
      </c>
      <c r="C40" s="14" t="s">
        <v>29</v>
      </c>
      <c r="D40" s="15" t="s">
        <v>169</v>
      </c>
      <c r="E40" s="14" t="s">
        <v>166</v>
      </c>
      <c r="F40" s="14" t="s">
        <v>36</v>
      </c>
      <c r="G40" s="14" t="s">
        <v>35</v>
      </c>
      <c r="H40" s="14" t="s">
        <v>29</v>
      </c>
      <c r="I40" s="15" t="s">
        <v>170</v>
      </c>
      <c r="J40" s="15">
        <v>14147790</v>
      </c>
      <c r="K40" s="10" t="s">
        <v>30</v>
      </c>
      <c r="L40" s="14" t="s">
        <v>37</v>
      </c>
      <c r="M40" s="14" t="s">
        <v>31</v>
      </c>
      <c r="N40" s="14">
        <v>12</v>
      </c>
      <c r="O40" s="11">
        <f t="shared" si="6"/>
        <v>14.757000000000001</v>
      </c>
      <c r="P40" s="12">
        <f t="shared" si="7"/>
        <v>5.8950000000000005</v>
      </c>
      <c r="Q40" s="12">
        <f t="shared" si="8"/>
        <v>8.8620000000000001</v>
      </c>
      <c r="R40" s="12">
        <f t="shared" si="9"/>
        <v>4.9190000000000005</v>
      </c>
      <c r="S40" s="22">
        <v>1.9650000000000001</v>
      </c>
      <c r="T40" s="22">
        <v>2.9540000000000002</v>
      </c>
      <c r="U40" s="12">
        <f t="shared" si="10"/>
        <v>4.9190000000000005</v>
      </c>
      <c r="V40" s="22">
        <v>1.9650000000000001</v>
      </c>
      <c r="W40" s="22">
        <v>2.9540000000000002</v>
      </c>
      <c r="X40" s="13">
        <f t="shared" si="11"/>
        <v>4.9190000000000005</v>
      </c>
      <c r="Y40" s="22">
        <v>1.9650000000000001</v>
      </c>
      <c r="Z40" s="22">
        <v>2.9540000000000002</v>
      </c>
      <c r="AA40" s="21" t="s">
        <v>283</v>
      </c>
      <c r="AB40" s="13" t="s">
        <v>32</v>
      </c>
      <c r="AC40" s="13" t="s">
        <v>70</v>
      </c>
      <c r="AD40" s="21" t="s">
        <v>70</v>
      </c>
    </row>
    <row r="41" spans="1:30" ht="15" customHeight="1" x14ac:dyDescent="0.25">
      <c r="A41" s="9" t="s">
        <v>484</v>
      </c>
      <c r="B41" s="14" t="s">
        <v>70</v>
      </c>
      <c r="C41" s="14" t="s">
        <v>29</v>
      </c>
      <c r="D41" s="15" t="s">
        <v>171</v>
      </c>
      <c r="E41" s="14" t="s">
        <v>138</v>
      </c>
      <c r="F41" s="14" t="s">
        <v>36</v>
      </c>
      <c r="G41" s="14" t="s">
        <v>35</v>
      </c>
      <c r="H41" s="14" t="s">
        <v>29</v>
      </c>
      <c r="I41" s="15" t="s">
        <v>172</v>
      </c>
      <c r="J41" s="15" t="s">
        <v>173</v>
      </c>
      <c r="K41" s="10" t="s">
        <v>30</v>
      </c>
      <c r="L41" s="14" t="s">
        <v>37</v>
      </c>
      <c r="M41" s="14" t="s">
        <v>31</v>
      </c>
      <c r="N41" s="14">
        <v>5</v>
      </c>
      <c r="O41" s="11">
        <f t="shared" si="6"/>
        <v>6.3779999999999992</v>
      </c>
      <c r="P41" s="12">
        <f t="shared" si="7"/>
        <v>2.226</v>
      </c>
      <c r="Q41" s="12">
        <f t="shared" si="8"/>
        <v>4.1519999999999992</v>
      </c>
      <c r="R41" s="12">
        <f t="shared" si="9"/>
        <v>2.1259999999999999</v>
      </c>
      <c r="S41" s="22">
        <v>0.74199999999999999</v>
      </c>
      <c r="T41" s="22">
        <v>1.3839999999999999</v>
      </c>
      <c r="U41" s="12">
        <f t="shared" si="10"/>
        <v>2.1259999999999999</v>
      </c>
      <c r="V41" s="22">
        <v>0.74199999999999999</v>
      </c>
      <c r="W41" s="22">
        <v>1.3839999999999999</v>
      </c>
      <c r="X41" s="13">
        <f t="shared" si="11"/>
        <v>2.1259999999999999</v>
      </c>
      <c r="Y41" s="22">
        <v>0.74199999999999999</v>
      </c>
      <c r="Z41" s="22">
        <v>1.3839999999999999</v>
      </c>
      <c r="AA41" s="21" t="s">
        <v>283</v>
      </c>
      <c r="AB41" s="13" t="s">
        <v>32</v>
      </c>
      <c r="AC41" s="13" t="s">
        <v>70</v>
      </c>
      <c r="AD41" s="21" t="s">
        <v>70</v>
      </c>
    </row>
    <row r="42" spans="1:30" ht="15" customHeight="1" x14ac:dyDescent="0.25">
      <c r="A42" s="9" t="s">
        <v>485</v>
      </c>
      <c r="B42" s="14" t="s">
        <v>70</v>
      </c>
      <c r="C42" s="14" t="s">
        <v>29</v>
      </c>
      <c r="D42" s="15" t="s">
        <v>174</v>
      </c>
      <c r="E42" s="14" t="s">
        <v>138</v>
      </c>
      <c r="F42" s="14" t="s">
        <v>36</v>
      </c>
      <c r="G42" s="14" t="s">
        <v>35</v>
      </c>
      <c r="H42" s="14" t="s">
        <v>29</v>
      </c>
      <c r="I42" s="15" t="s">
        <v>175</v>
      </c>
      <c r="J42" s="15" t="s">
        <v>176</v>
      </c>
      <c r="K42" s="10" t="s">
        <v>30</v>
      </c>
      <c r="L42" s="14" t="s">
        <v>37</v>
      </c>
      <c r="M42" s="14" t="s">
        <v>31</v>
      </c>
      <c r="N42" s="14">
        <v>5</v>
      </c>
      <c r="O42" s="11">
        <f t="shared" si="6"/>
        <v>6.2279999999999998</v>
      </c>
      <c r="P42" s="12">
        <f t="shared" si="7"/>
        <v>2.1869999999999998</v>
      </c>
      <c r="Q42" s="12">
        <f t="shared" si="8"/>
        <v>4.0410000000000004</v>
      </c>
      <c r="R42" s="12">
        <f t="shared" si="9"/>
        <v>2.0760000000000001</v>
      </c>
      <c r="S42" s="13">
        <v>0.72899999999999998</v>
      </c>
      <c r="T42" s="13">
        <v>1.347</v>
      </c>
      <c r="U42" s="12">
        <f t="shared" si="10"/>
        <v>2.0760000000000001</v>
      </c>
      <c r="V42" s="13">
        <v>0.72899999999999998</v>
      </c>
      <c r="W42" s="13">
        <v>1.347</v>
      </c>
      <c r="X42" s="13">
        <f t="shared" si="11"/>
        <v>2.0760000000000001</v>
      </c>
      <c r="Y42" s="13">
        <v>0.72899999999999998</v>
      </c>
      <c r="Z42" s="13">
        <v>1.347</v>
      </c>
      <c r="AA42" s="21" t="s">
        <v>283</v>
      </c>
      <c r="AB42" s="13" t="s">
        <v>32</v>
      </c>
      <c r="AC42" s="13" t="s">
        <v>70</v>
      </c>
      <c r="AD42" s="21" t="s">
        <v>70</v>
      </c>
    </row>
    <row r="43" spans="1:30" ht="15" customHeight="1" x14ac:dyDescent="0.25">
      <c r="A43" s="9" t="s">
        <v>486</v>
      </c>
      <c r="B43" s="14" t="s">
        <v>70</v>
      </c>
      <c r="C43" s="14" t="s">
        <v>29</v>
      </c>
      <c r="D43" s="15" t="s">
        <v>177</v>
      </c>
      <c r="E43" s="14" t="s">
        <v>138</v>
      </c>
      <c r="F43" s="14" t="s">
        <v>36</v>
      </c>
      <c r="G43" s="14" t="s">
        <v>35</v>
      </c>
      <c r="H43" s="14" t="s">
        <v>29</v>
      </c>
      <c r="I43" s="15" t="s">
        <v>178</v>
      </c>
      <c r="J43" s="15" t="s">
        <v>179</v>
      </c>
      <c r="K43" s="10" t="s">
        <v>30</v>
      </c>
      <c r="L43" s="14" t="s">
        <v>37</v>
      </c>
      <c r="M43" s="14" t="s">
        <v>31</v>
      </c>
      <c r="N43" s="14">
        <v>5</v>
      </c>
      <c r="O43" s="11">
        <f t="shared" si="6"/>
        <v>5.9340000000000002</v>
      </c>
      <c r="P43" s="12">
        <f t="shared" si="7"/>
        <v>2.3730000000000002</v>
      </c>
      <c r="Q43" s="12">
        <f t="shared" si="8"/>
        <v>3.5609999999999999</v>
      </c>
      <c r="R43" s="12">
        <f t="shared" si="9"/>
        <v>1.9780000000000002</v>
      </c>
      <c r="S43" s="13">
        <v>0.79100000000000004</v>
      </c>
      <c r="T43" s="13">
        <v>1.1870000000000001</v>
      </c>
      <c r="U43" s="12">
        <f t="shared" si="10"/>
        <v>1.9780000000000002</v>
      </c>
      <c r="V43" s="13">
        <v>0.79100000000000004</v>
      </c>
      <c r="W43" s="13">
        <v>1.1870000000000001</v>
      </c>
      <c r="X43" s="13">
        <f t="shared" si="11"/>
        <v>1.9780000000000002</v>
      </c>
      <c r="Y43" s="13">
        <v>0.79100000000000004</v>
      </c>
      <c r="Z43" s="13">
        <v>1.1870000000000001</v>
      </c>
      <c r="AA43" s="21" t="s">
        <v>283</v>
      </c>
      <c r="AB43" s="13" t="s">
        <v>32</v>
      </c>
      <c r="AC43" s="13" t="s">
        <v>70</v>
      </c>
      <c r="AD43" s="21" t="s">
        <v>70</v>
      </c>
    </row>
    <row r="44" spans="1:30" ht="15" customHeight="1" x14ac:dyDescent="0.25">
      <c r="A44" s="9" t="s">
        <v>487</v>
      </c>
      <c r="B44" s="14" t="s">
        <v>70</v>
      </c>
      <c r="C44" s="14" t="s">
        <v>29</v>
      </c>
      <c r="D44" s="15" t="s">
        <v>180</v>
      </c>
      <c r="E44" s="14" t="s">
        <v>138</v>
      </c>
      <c r="F44" s="14" t="s">
        <v>36</v>
      </c>
      <c r="G44" s="14" t="s">
        <v>35</v>
      </c>
      <c r="H44" s="14" t="s">
        <v>29</v>
      </c>
      <c r="I44" s="15" t="s">
        <v>181</v>
      </c>
      <c r="J44" s="15" t="s">
        <v>182</v>
      </c>
      <c r="K44" s="10" t="s">
        <v>30</v>
      </c>
      <c r="L44" s="14" t="s">
        <v>37</v>
      </c>
      <c r="M44" s="14" t="s">
        <v>31</v>
      </c>
      <c r="N44" s="14">
        <v>7</v>
      </c>
      <c r="O44" s="11">
        <f t="shared" si="6"/>
        <v>10.086</v>
      </c>
      <c r="P44" s="12">
        <f t="shared" si="7"/>
        <v>4.0410000000000004</v>
      </c>
      <c r="Q44" s="12">
        <f t="shared" si="8"/>
        <v>6.0449999999999999</v>
      </c>
      <c r="R44" s="12">
        <f t="shared" si="9"/>
        <v>3.3620000000000001</v>
      </c>
      <c r="S44" s="13">
        <v>1.347</v>
      </c>
      <c r="T44" s="13">
        <v>2.0150000000000001</v>
      </c>
      <c r="U44" s="12">
        <f t="shared" si="10"/>
        <v>3.3620000000000001</v>
      </c>
      <c r="V44" s="13">
        <v>1.347</v>
      </c>
      <c r="W44" s="13">
        <v>2.0150000000000001</v>
      </c>
      <c r="X44" s="13">
        <f t="shared" si="11"/>
        <v>3.3620000000000001</v>
      </c>
      <c r="Y44" s="13">
        <v>1.347</v>
      </c>
      <c r="Z44" s="13">
        <v>2.0150000000000001</v>
      </c>
      <c r="AA44" s="21" t="s">
        <v>283</v>
      </c>
      <c r="AB44" s="13" t="s">
        <v>32</v>
      </c>
      <c r="AC44" s="13" t="s">
        <v>70</v>
      </c>
      <c r="AD44" s="21" t="s">
        <v>70</v>
      </c>
    </row>
    <row r="45" spans="1:30" ht="15" customHeight="1" x14ac:dyDescent="0.25">
      <c r="A45" s="9" t="s">
        <v>488</v>
      </c>
      <c r="B45" s="14" t="s">
        <v>70</v>
      </c>
      <c r="C45" s="14" t="s">
        <v>29</v>
      </c>
      <c r="D45" s="15" t="s">
        <v>183</v>
      </c>
      <c r="E45" s="14" t="s">
        <v>184</v>
      </c>
      <c r="F45" s="14" t="s">
        <v>72</v>
      </c>
      <c r="G45" s="14" t="s">
        <v>35</v>
      </c>
      <c r="H45" s="14" t="s">
        <v>29</v>
      </c>
      <c r="I45" s="15" t="s">
        <v>185</v>
      </c>
      <c r="J45" s="15" t="s">
        <v>186</v>
      </c>
      <c r="K45" s="10" t="s">
        <v>30</v>
      </c>
      <c r="L45" s="14" t="s">
        <v>37</v>
      </c>
      <c r="M45" s="14" t="s">
        <v>31</v>
      </c>
      <c r="N45" s="14">
        <v>5</v>
      </c>
      <c r="O45" s="11">
        <f t="shared" si="6"/>
        <v>5.97</v>
      </c>
      <c r="P45" s="12">
        <f t="shared" si="7"/>
        <v>2.0759999999999996</v>
      </c>
      <c r="Q45" s="12">
        <f t="shared" si="8"/>
        <v>3.8940000000000001</v>
      </c>
      <c r="R45" s="12">
        <f t="shared" si="9"/>
        <v>1.99</v>
      </c>
      <c r="S45" s="13">
        <v>0.69199999999999995</v>
      </c>
      <c r="T45" s="13">
        <v>1.298</v>
      </c>
      <c r="U45" s="12">
        <f t="shared" si="10"/>
        <v>1.99</v>
      </c>
      <c r="V45" s="13">
        <v>0.69199999999999995</v>
      </c>
      <c r="W45" s="13">
        <v>1.298</v>
      </c>
      <c r="X45" s="13">
        <f t="shared" si="11"/>
        <v>1.99</v>
      </c>
      <c r="Y45" s="13">
        <v>0.69199999999999995</v>
      </c>
      <c r="Z45" s="13">
        <v>1.298</v>
      </c>
      <c r="AA45" s="21" t="s">
        <v>283</v>
      </c>
      <c r="AB45" s="13" t="s">
        <v>32</v>
      </c>
      <c r="AC45" s="13" t="s">
        <v>70</v>
      </c>
      <c r="AD45" s="21" t="s">
        <v>70</v>
      </c>
    </row>
    <row r="46" spans="1:30" ht="15" customHeight="1" x14ac:dyDescent="0.25">
      <c r="A46" s="9" t="s">
        <v>489</v>
      </c>
      <c r="B46" s="14" t="s">
        <v>70</v>
      </c>
      <c r="C46" s="14" t="s">
        <v>29</v>
      </c>
      <c r="D46" s="15" t="s">
        <v>187</v>
      </c>
      <c r="E46" s="14" t="s">
        <v>188</v>
      </c>
      <c r="F46" s="14" t="s">
        <v>36</v>
      </c>
      <c r="G46" s="14" t="s">
        <v>35</v>
      </c>
      <c r="H46" s="14" t="s">
        <v>29</v>
      </c>
      <c r="I46" s="15" t="s">
        <v>189</v>
      </c>
      <c r="J46" s="15" t="s">
        <v>190</v>
      </c>
      <c r="K46" s="10" t="s">
        <v>30</v>
      </c>
      <c r="L46" s="14" t="s">
        <v>37</v>
      </c>
      <c r="M46" s="14" t="s">
        <v>31</v>
      </c>
      <c r="N46" s="14">
        <v>5</v>
      </c>
      <c r="O46" s="11">
        <f t="shared" si="6"/>
        <v>7.9350000000000005</v>
      </c>
      <c r="P46" s="12">
        <f t="shared" si="7"/>
        <v>2.7810000000000001</v>
      </c>
      <c r="Q46" s="12">
        <f t="shared" si="8"/>
        <v>5.1539999999999999</v>
      </c>
      <c r="R46" s="12">
        <f t="shared" si="9"/>
        <v>2.645</v>
      </c>
      <c r="S46" s="13">
        <v>0.92700000000000005</v>
      </c>
      <c r="T46" s="13">
        <v>1.718</v>
      </c>
      <c r="U46" s="12">
        <f t="shared" si="10"/>
        <v>2.645</v>
      </c>
      <c r="V46" s="13">
        <v>0.92700000000000005</v>
      </c>
      <c r="W46" s="13">
        <v>1.718</v>
      </c>
      <c r="X46" s="13">
        <f t="shared" si="11"/>
        <v>2.645</v>
      </c>
      <c r="Y46" s="13">
        <v>0.92700000000000005</v>
      </c>
      <c r="Z46" s="13">
        <v>1.718</v>
      </c>
      <c r="AA46" s="21" t="s">
        <v>283</v>
      </c>
      <c r="AB46" s="13" t="s">
        <v>32</v>
      </c>
      <c r="AC46" s="13" t="s">
        <v>70</v>
      </c>
      <c r="AD46" s="21" t="s">
        <v>70</v>
      </c>
    </row>
    <row r="47" spans="1:30" ht="15" customHeight="1" x14ac:dyDescent="0.25">
      <c r="A47" s="9" t="s">
        <v>490</v>
      </c>
      <c r="B47" s="14" t="s">
        <v>70</v>
      </c>
      <c r="C47" s="14" t="s">
        <v>29</v>
      </c>
      <c r="D47" s="15" t="s">
        <v>191</v>
      </c>
      <c r="E47" s="14" t="s">
        <v>166</v>
      </c>
      <c r="F47" s="14" t="s">
        <v>72</v>
      </c>
      <c r="G47" s="14" t="s">
        <v>35</v>
      </c>
      <c r="H47" s="14" t="s">
        <v>29</v>
      </c>
      <c r="I47" s="15" t="s">
        <v>192</v>
      </c>
      <c r="J47" s="15" t="s">
        <v>193</v>
      </c>
      <c r="K47" s="10" t="s">
        <v>30</v>
      </c>
      <c r="L47" s="14" t="s">
        <v>37</v>
      </c>
      <c r="M47" s="14" t="s">
        <v>31</v>
      </c>
      <c r="N47" s="14">
        <v>5</v>
      </c>
      <c r="O47" s="11">
        <f t="shared" si="6"/>
        <v>4.5630000000000006</v>
      </c>
      <c r="P47" s="12">
        <f t="shared" si="7"/>
        <v>1.8180000000000001</v>
      </c>
      <c r="Q47" s="12">
        <f t="shared" si="8"/>
        <v>2.7450000000000001</v>
      </c>
      <c r="R47" s="12">
        <f t="shared" si="9"/>
        <v>1.5209999999999999</v>
      </c>
      <c r="S47" s="13">
        <v>0.60599999999999998</v>
      </c>
      <c r="T47" s="13">
        <v>0.91500000000000004</v>
      </c>
      <c r="U47" s="12">
        <f t="shared" si="10"/>
        <v>1.5209999999999999</v>
      </c>
      <c r="V47" s="13">
        <v>0.60599999999999998</v>
      </c>
      <c r="W47" s="13">
        <v>0.91500000000000004</v>
      </c>
      <c r="X47" s="13">
        <f t="shared" si="11"/>
        <v>1.5209999999999999</v>
      </c>
      <c r="Y47" s="13">
        <v>0.60599999999999998</v>
      </c>
      <c r="Z47" s="13">
        <v>0.91500000000000004</v>
      </c>
      <c r="AA47" s="21" t="s">
        <v>283</v>
      </c>
      <c r="AB47" s="13" t="s">
        <v>32</v>
      </c>
      <c r="AC47" s="13" t="s">
        <v>70</v>
      </c>
      <c r="AD47" s="21" t="s">
        <v>70</v>
      </c>
    </row>
    <row r="48" spans="1:30" ht="15" customHeight="1" x14ac:dyDescent="0.25">
      <c r="A48" s="9" t="s">
        <v>491</v>
      </c>
      <c r="B48" s="14" t="s">
        <v>70</v>
      </c>
      <c r="C48" s="14" t="s">
        <v>29</v>
      </c>
      <c r="D48" s="15" t="s">
        <v>56</v>
      </c>
      <c r="E48" s="14" t="s">
        <v>194</v>
      </c>
      <c r="F48" s="14" t="s">
        <v>36</v>
      </c>
      <c r="G48" s="14" t="s">
        <v>35</v>
      </c>
      <c r="H48" s="14" t="s">
        <v>29</v>
      </c>
      <c r="I48" s="15" t="s">
        <v>195</v>
      </c>
      <c r="J48" s="15" t="s">
        <v>196</v>
      </c>
      <c r="K48" s="10" t="s">
        <v>30</v>
      </c>
      <c r="L48" s="14" t="s">
        <v>37</v>
      </c>
      <c r="M48" s="14" t="s">
        <v>31</v>
      </c>
      <c r="N48" s="14">
        <v>1</v>
      </c>
      <c r="O48" s="11">
        <f t="shared" si="6"/>
        <v>2.8559999999999999</v>
      </c>
      <c r="P48" s="12">
        <f t="shared" si="7"/>
        <v>1.002</v>
      </c>
      <c r="Q48" s="12">
        <f t="shared" si="8"/>
        <v>1.8540000000000001</v>
      </c>
      <c r="R48" s="12">
        <f t="shared" si="9"/>
        <v>0.95199999999999996</v>
      </c>
      <c r="S48" s="13">
        <v>0.33400000000000002</v>
      </c>
      <c r="T48" s="13">
        <v>0.61799999999999999</v>
      </c>
      <c r="U48" s="12">
        <f t="shared" si="10"/>
        <v>0.95199999999999996</v>
      </c>
      <c r="V48" s="13">
        <v>0.33400000000000002</v>
      </c>
      <c r="W48" s="13">
        <v>0.61799999999999999</v>
      </c>
      <c r="X48" s="13">
        <f t="shared" si="11"/>
        <v>0.95199999999999996</v>
      </c>
      <c r="Y48" s="13">
        <v>0.33400000000000002</v>
      </c>
      <c r="Z48" s="13">
        <v>0.61799999999999999</v>
      </c>
      <c r="AA48" s="21" t="s">
        <v>283</v>
      </c>
      <c r="AB48" s="13" t="s">
        <v>32</v>
      </c>
      <c r="AC48" s="13" t="s">
        <v>70</v>
      </c>
      <c r="AD48" s="21" t="s">
        <v>70</v>
      </c>
    </row>
    <row r="49" spans="1:30" ht="15" customHeight="1" x14ac:dyDescent="0.25">
      <c r="A49" s="9" t="s">
        <v>39</v>
      </c>
      <c r="B49" s="14" t="s">
        <v>70</v>
      </c>
      <c r="C49" s="14" t="s">
        <v>29</v>
      </c>
      <c r="D49" s="15" t="s">
        <v>197</v>
      </c>
      <c r="E49" s="14" t="s">
        <v>78</v>
      </c>
      <c r="F49" s="14" t="s">
        <v>72</v>
      </c>
      <c r="G49" s="14" t="s">
        <v>35</v>
      </c>
      <c r="H49" s="14" t="s">
        <v>29</v>
      </c>
      <c r="I49" s="15" t="s">
        <v>198</v>
      </c>
      <c r="J49" s="15" t="s">
        <v>199</v>
      </c>
      <c r="K49" s="10" t="s">
        <v>30</v>
      </c>
      <c r="L49" s="14" t="s">
        <v>37</v>
      </c>
      <c r="M49" s="14" t="s">
        <v>31</v>
      </c>
      <c r="N49" s="14">
        <v>6</v>
      </c>
      <c r="O49" s="11">
        <f t="shared" si="6"/>
        <v>11.568</v>
      </c>
      <c r="P49" s="12">
        <f t="shared" si="7"/>
        <v>4.0410000000000004</v>
      </c>
      <c r="Q49" s="12">
        <f t="shared" si="8"/>
        <v>7.5269999999999992</v>
      </c>
      <c r="R49" s="12">
        <f t="shared" si="9"/>
        <v>3.8559999999999999</v>
      </c>
      <c r="S49" s="13">
        <v>1.347</v>
      </c>
      <c r="T49" s="13">
        <v>2.5089999999999999</v>
      </c>
      <c r="U49" s="12">
        <f t="shared" si="10"/>
        <v>3.8559999999999999</v>
      </c>
      <c r="V49" s="13">
        <v>1.347</v>
      </c>
      <c r="W49" s="13">
        <v>2.5089999999999999</v>
      </c>
      <c r="X49" s="13">
        <f t="shared" si="11"/>
        <v>3.8559999999999999</v>
      </c>
      <c r="Y49" s="13">
        <v>1.347</v>
      </c>
      <c r="Z49" s="13">
        <v>2.5089999999999999</v>
      </c>
      <c r="AA49" s="21" t="s">
        <v>283</v>
      </c>
      <c r="AB49" s="13" t="s">
        <v>32</v>
      </c>
      <c r="AC49" s="13" t="s">
        <v>70</v>
      </c>
      <c r="AD49" s="21" t="s">
        <v>70</v>
      </c>
    </row>
    <row r="50" spans="1:30" ht="15" customHeight="1" x14ac:dyDescent="0.25">
      <c r="A50" s="9" t="s">
        <v>40</v>
      </c>
      <c r="B50" s="14" t="s">
        <v>70</v>
      </c>
      <c r="C50" s="14" t="s">
        <v>29</v>
      </c>
      <c r="D50" s="15" t="s">
        <v>200</v>
      </c>
      <c r="E50" s="14" t="s">
        <v>201</v>
      </c>
      <c r="F50" s="14" t="s">
        <v>36</v>
      </c>
      <c r="G50" s="14" t="s">
        <v>35</v>
      </c>
      <c r="H50" s="14" t="s">
        <v>29</v>
      </c>
      <c r="I50" s="15" t="s">
        <v>202</v>
      </c>
      <c r="J50" s="15" t="s">
        <v>203</v>
      </c>
      <c r="K50" s="10" t="s">
        <v>30</v>
      </c>
      <c r="L50" s="14" t="s">
        <v>37</v>
      </c>
      <c r="M50" s="14" t="s">
        <v>31</v>
      </c>
      <c r="N50" s="14">
        <v>12</v>
      </c>
      <c r="O50" s="11">
        <f t="shared" si="6"/>
        <v>10.457999999999998</v>
      </c>
      <c r="P50" s="12">
        <f t="shared" si="7"/>
        <v>3.6719999999999997</v>
      </c>
      <c r="Q50" s="12">
        <f t="shared" si="8"/>
        <v>6.7859999999999996</v>
      </c>
      <c r="R50" s="12">
        <f t="shared" si="9"/>
        <v>3.4859999999999998</v>
      </c>
      <c r="S50" s="13">
        <v>1.224</v>
      </c>
      <c r="T50" s="13">
        <v>2.262</v>
      </c>
      <c r="U50" s="12">
        <f t="shared" si="10"/>
        <v>3.4859999999999998</v>
      </c>
      <c r="V50" s="13">
        <v>1.224</v>
      </c>
      <c r="W50" s="13">
        <v>2.262</v>
      </c>
      <c r="X50" s="13">
        <f t="shared" si="11"/>
        <v>3.4859999999999998</v>
      </c>
      <c r="Y50" s="13">
        <v>1.224</v>
      </c>
      <c r="Z50" s="13">
        <v>2.262</v>
      </c>
      <c r="AA50" s="21" t="s">
        <v>283</v>
      </c>
      <c r="AB50" s="13" t="s">
        <v>32</v>
      </c>
      <c r="AC50" s="13" t="s">
        <v>70</v>
      </c>
      <c r="AD50" s="21" t="s">
        <v>70</v>
      </c>
    </row>
    <row r="51" spans="1:30" ht="15" customHeight="1" x14ac:dyDescent="0.25">
      <c r="A51" s="9" t="s">
        <v>41</v>
      </c>
      <c r="B51" s="14" t="s">
        <v>70</v>
      </c>
      <c r="C51" s="14" t="s">
        <v>29</v>
      </c>
      <c r="D51" s="15" t="s">
        <v>204</v>
      </c>
      <c r="E51" s="14" t="s">
        <v>194</v>
      </c>
      <c r="F51" s="14" t="s">
        <v>36</v>
      </c>
      <c r="G51" s="14" t="s">
        <v>35</v>
      </c>
      <c r="H51" s="14" t="s">
        <v>29</v>
      </c>
      <c r="I51" s="15" t="s">
        <v>205</v>
      </c>
      <c r="J51" s="15" t="s">
        <v>206</v>
      </c>
      <c r="K51" s="10" t="s">
        <v>30</v>
      </c>
      <c r="L51" s="14" t="s">
        <v>37</v>
      </c>
      <c r="M51" s="14" t="s">
        <v>31</v>
      </c>
      <c r="N51" s="14">
        <v>12</v>
      </c>
      <c r="O51" s="11">
        <f t="shared" si="6"/>
        <v>53.730000000000004</v>
      </c>
      <c r="P51" s="12">
        <f t="shared" si="7"/>
        <v>18.801000000000002</v>
      </c>
      <c r="Q51" s="12">
        <f t="shared" si="8"/>
        <v>34.929000000000002</v>
      </c>
      <c r="R51" s="12">
        <f t="shared" si="9"/>
        <v>17.91</v>
      </c>
      <c r="S51" s="13">
        <v>6.2670000000000003</v>
      </c>
      <c r="T51" s="13">
        <v>11.643000000000001</v>
      </c>
      <c r="U51" s="12">
        <f t="shared" si="10"/>
        <v>17.91</v>
      </c>
      <c r="V51" s="13">
        <v>6.2670000000000003</v>
      </c>
      <c r="W51" s="13">
        <v>11.643000000000001</v>
      </c>
      <c r="X51" s="13">
        <f t="shared" si="11"/>
        <v>17.91</v>
      </c>
      <c r="Y51" s="13">
        <v>6.2670000000000003</v>
      </c>
      <c r="Z51" s="13">
        <v>11.643000000000001</v>
      </c>
      <c r="AA51" s="21" t="s">
        <v>283</v>
      </c>
      <c r="AB51" s="13" t="s">
        <v>32</v>
      </c>
      <c r="AC51" s="13" t="s">
        <v>70</v>
      </c>
      <c r="AD51" s="21" t="s">
        <v>70</v>
      </c>
    </row>
    <row r="52" spans="1:30" ht="15" customHeight="1" x14ac:dyDescent="0.25">
      <c r="A52" s="9" t="s">
        <v>42</v>
      </c>
      <c r="B52" s="14" t="s">
        <v>70</v>
      </c>
      <c r="C52" s="14" t="s">
        <v>29</v>
      </c>
      <c r="D52" s="15" t="s">
        <v>207</v>
      </c>
      <c r="E52" s="14" t="s">
        <v>208</v>
      </c>
      <c r="F52" s="14" t="s">
        <v>36</v>
      </c>
      <c r="G52" s="14" t="s">
        <v>35</v>
      </c>
      <c r="H52" s="14" t="s">
        <v>29</v>
      </c>
      <c r="I52" s="15" t="s">
        <v>209</v>
      </c>
      <c r="J52" s="15" t="s">
        <v>210</v>
      </c>
      <c r="K52" s="10" t="s">
        <v>30</v>
      </c>
      <c r="L52" s="14" t="s">
        <v>37</v>
      </c>
      <c r="M52" s="14" t="s">
        <v>31</v>
      </c>
      <c r="N52" s="14">
        <v>12</v>
      </c>
      <c r="O52" s="11">
        <f t="shared" si="6"/>
        <v>34.224000000000004</v>
      </c>
      <c r="P52" s="12">
        <f t="shared" si="7"/>
        <v>11.975999999999999</v>
      </c>
      <c r="Q52" s="12">
        <f t="shared" si="8"/>
        <v>22.248000000000001</v>
      </c>
      <c r="R52" s="12">
        <f t="shared" si="9"/>
        <v>11.408000000000001</v>
      </c>
      <c r="S52" s="13">
        <v>3.992</v>
      </c>
      <c r="T52" s="13">
        <v>7.4160000000000004</v>
      </c>
      <c r="U52" s="12">
        <f t="shared" si="10"/>
        <v>11.408000000000001</v>
      </c>
      <c r="V52" s="13">
        <v>3.992</v>
      </c>
      <c r="W52" s="13">
        <v>7.4160000000000004</v>
      </c>
      <c r="X52" s="13">
        <f t="shared" si="11"/>
        <v>11.408000000000001</v>
      </c>
      <c r="Y52" s="13">
        <v>3.992</v>
      </c>
      <c r="Z52" s="13">
        <v>7.4160000000000004</v>
      </c>
      <c r="AA52" s="21" t="s">
        <v>283</v>
      </c>
      <c r="AB52" s="13" t="s">
        <v>32</v>
      </c>
      <c r="AC52" s="13" t="s">
        <v>70</v>
      </c>
      <c r="AD52" s="21" t="s">
        <v>70</v>
      </c>
    </row>
    <row r="53" spans="1:30" ht="15" customHeight="1" x14ac:dyDescent="0.25">
      <c r="A53" s="9" t="s">
        <v>43</v>
      </c>
      <c r="B53" s="14" t="s">
        <v>70</v>
      </c>
      <c r="C53" s="14" t="s">
        <v>29</v>
      </c>
      <c r="D53" s="15" t="s">
        <v>211</v>
      </c>
      <c r="E53" s="14" t="s">
        <v>212</v>
      </c>
      <c r="F53" s="14" t="s">
        <v>36</v>
      </c>
      <c r="G53" s="14" t="s">
        <v>35</v>
      </c>
      <c r="H53" s="14" t="s">
        <v>29</v>
      </c>
      <c r="I53" s="15" t="s">
        <v>213</v>
      </c>
      <c r="J53" s="15" t="s">
        <v>214</v>
      </c>
      <c r="K53" s="10" t="s">
        <v>30</v>
      </c>
      <c r="L53" s="14" t="s">
        <v>37</v>
      </c>
      <c r="M53" s="14" t="s">
        <v>31</v>
      </c>
      <c r="N53" s="14">
        <v>5</v>
      </c>
      <c r="O53" s="11">
        <f t="shared" si="6"/>
        <v>9.1230000000000011</v>
      </c>
      <c r="P53" s="12">
        <f t="shared" si="7"/>
        <v>3.1890000000000001</v>
      </c>
      <c r="Q53" s="12">
        <f t="shared" si="8"/>
        <v>5.9340000000000002</v>
      </c>
      <c r="R53" s="12">
        <f t="shared" si="9"/>
        <v>3.0409999999999999</v>
      </c>
      <c r="S53" s="13">
        <v>1.0629999999999999</v>
      </c>
      <c r="T53" s="13">
        <v>1.978</v>
      </c>
      <c r="U53" s="12">
        <f t="shared" si="10"/>
        <v>3.0409999999999999</v>
      </c>
      <c r="V53" s="13">
        <v>1.0629999999999999</v>
      </c>
      <c r="W53" s="13">
        <v>1.978</v>
      </c>
      <c r="X53" s="13">
        <f t="shared" si="11"/>
        <v>3.0409999999999999</v>
      </c>
      <c r="Y53" s="13">
        <v>1.0629999999999999</v>
      </c>
      <c r="Z53" s="13">
        <v>1.978</v>
      </c>
      <c r="AA53" s="21" t="s">
        <v>283</v>
      </c>
      <c r="AB53" s="13" t="s">
        <v>32</v>
      </c>
      <c r="AC53" s="13" t="s">
        <v>70</v>
      </c>
      <c r="AD53" s="21" t="s">
        <v>70</v>
      </c>
    </row>
    <row r="54" spans="1:30" ht="15" customHeight="1" x14ac:dyDescent="0.25">
      <c r="A54" s="9" t="s">
        <v>44</v>
      </c>
      <c r="B54" s="14" t="s">
        <v>70</v>
      </c>
      <c r="C54" s="14" t="s">
        <v>29</v>
      </c>
      <c r="D54" s="15" t="s">
        <v>215</v>
      </c>
      <c r="E54" s="14" t="s">
        <v>216</v>
      </c>
      <c r="F54" s="14" t="s">
        <v>36</v>
      </c>
      <c r="G54" s="14" t="s">
        <v>35</v>
      </c>
      <c r="H54" s="14" t="s">
        <v>29</v>
      </c>
      <c r="I54" s="15" t="s">
        <v>217</v>
      </c>
      <c r="J54" s="15" t="s">
        <v>218</v>
      </c>
      <c r="K54" s="10" t="s">
        <v>30</v>
      </c>
      <c r="L54" s="14" t="s">
        <v>37</v>
      </c>
      <c r="M54" s="14" t="s">
        <v>31</v>
      </c>
      <c r="N54" s="14">
        <v>12</v>
      </c>
      <c r="O54" s="11">
        <f t="shared" si="6"/>
        <v>34.004999999999995</v>
      </c>
      <c r="P54" s="12">
        <f t="shared" si="7"/>
        <v>11.904</v>
      </c>
      <c r="Q54" s="12">
        <f t="shared" si="8"/>
        <v>22.100999999999999</v>
      </c>
      <c r="R54" s="12">
        <f t="shared" si="9"/>
        <v>11.335000000000001</v>
      </c>
      <c r="S54" s="13">
        <v>3.968</v>
      </c>
      <c r="T54" s="13">
        <v>7.367</v>
      </c>
      <c r="U54" s="12">
        <f t="shared" si="10"/>
        <v>11.335000000000001</v>
      </c>
      <c r="V54" s="13">
        <v>3.968</v>
      </c>
      <c r="W54" s="13">
        <v>7.367</v>
      </c>
      <c r="X54" s="13">
        <f t="shared" si="11"/>
        <v>11.335000000000001</v>
      </c>
      <c r="Y54" s="13">
        <v>3.968</v>
      </c>
      <c r="Z54" s="13">
        <v>7.367</v>
      </c>
      <c r="AA54" s="21" t="s">
        <v>283</v>
      </c>
      <c r="AB54" s="13" t="s">
        <v>32</v>
      </c>
      <c r="AC54" s="13" t="s">
        <v>70</v>
      </c>
      <c r="AD54" s="21" t="s">
        <v>70</v>
      </c>
    </row>
    <row r="55" spans="1:30" ht="15" customHeight="1" x14ac:dyDescent="0.25">
      <c r="A55" s="9" t="s">
        <v>45</v>
      </c>
      <c r="B55" s="14" t="s">
        <v>70</v>
      </c>
      <c r="C55" s="14" t="s">
        <v>29</v>
      </c>
      <c r="D55" s="15" t="s">
        <v>219</v>
      </c>
      <c r="E55" s="14" t="s">
        <v>138</v>
      </c>
      <c r="F55" s="14" t="s">
        <v>36</v>
      </c>
      <c r="G55" s="14" t="s">
        <v>35</v>
      </c>
      <c r="H55" s="14" t="s">
        <v>29</v>
      </c>
      <c r="I55" s="15" t="s">
        <v>220</v>
      </c>
      <c r="J55" s="15" t="s">
        <v>221</v>
      </c>
      <c r="K55" s="10" t="s">
        <v>30</v>
      </c>
      <c r="L55" s="14" t="s">
        <v>37</v>
      </c>
      <c r="M55" s="14" t="s">
        <v>31</v>
      </c>
      <c r="N55" s="14">
        <v>7</v>
      </c>
      <c r="O55" s="11">
        <f t="shared" si="6"/>
        <v>19.835999999999999</v>
      </c>
      <c r="P55" s="12">
        <f t="shared" si="7"/>
        <v>6.9329999999999998</v>
      </c>
      <c r="Q55" s="12">
        <f t="shared" si="8"/>
        <v>12.903</v>
      </c>
      <c r="R55" s="12">
        <f t="shared" si="9"/>
        <v>6.6120000000000001</v>
      </c>
      <c r="S55" s="13">
        <v>2.3109999999999999</v>
      </c>
      <c r="T55" s="13">
        <v>4.3010000000000002</v>
      </c>
      <c r="U55" s="12">
        <f t="shared" si="10"/>
        <v>6.6120000000000001</v>
      </c>
      <c r="V55" s="13">
        <v>2.3109999999999999</v>
      </c>
      <c r="W55" s="13">
        <v>4.3010000000000002</v>
      </c>
      <c r="X55" s="13">
        <f t="shared" si="11"/>
        <v>6.6120000000000001</v>
      </c>
      <c r="Y55" s="13">
        <v>2.3109999999999999</v>
      </c>
      <c r="Z55" s="13">
        <v>4.3010000000000002</v>
      </c>
      <c r="AA55" s="21" t="s">
        <v>283</v>
      </c>
      <c r="AB55" s="13" t="s">
        <v>32</v>
      </c>
      <c r="AC55" s="13" t="s">
        <v>70</v>
      </c>
      <c r="AD55" s="21" t="s">
        <v>70</v>
      </c>
    </row>
    <row r="56" spans="1:30" ht="15" customHeight="1" x14ac:dyDescent="0.25">
      <c r="A56" s="9" t="s">
        <v>46</v>
      </c>
      <c r="B56" s="14" t="s">
        <v>70</v>
      </c>
      <c r="C56" s="14" t="s">
        <v>29</v>
      </c>
      <c r="D56" s="15" t="s">
        <v>222</v>
      </c>
      <c r="E56" s="14" t="s">
        <v>223</v>
      </c>
      <c r="F56" s="14" t="s">
        <v>72</v>
      </c>
      <c r="G56" s="14" t="s">
        <v>35</v>
      </c>
      <c r="H56" s="14" t="s">
        <v>29</v>
      </c>
      <c r="I56" s="15" t="s">
        <v>224</v>
      </c>
      <c r="J56" s="15" t="s">
        <v>225</v>
      </c>
      <c r="K56" s="10" t="s">
        <v>30</v>
      </c>
      <c r="L56" s="14" t="s">
        <v>37</v>
      </c>
      <c r="M56" s="14" t="s">
        <v>31</v>
      </c>
      <c r="N56" s="14">
        <v>5</v>
      </c>
      <c r="O56" s="11">
        <f t="shared" si="6"/>
        <v>6.1920000000000002</v>
      </c>
      <c r="P56" s="12">
        <f t="shared" si="7"/>
        <v>2.1509999999999998</v>
      </c>
      <c r="Q56" s="12">
        <f t="shared" si="8"/>
        <v>4.0410000000000004</v>
      </c>
      <c r="R56" s="12">
        <f t="shared" si="9"/>
        <v>2.0640000000000001</v>
      </c>
      <c r="S56" s="13">
        <v>0.71699999999999997</v>
      </c>
      <c r="T56" s="13">
        <v>1.347</v>
      </c>
      <c r="U56" s="12">
        <f t="shared" si="10"/>
        <v>2.0640000000000001</v>
      </c>
      <c r="V56" s="13">
        <v>0.71699999999999997</v>
      </c>
      <c r="W56" s="13">
        <v>1.347</v>
      </c>
      <c r="X56" s="13">
        <f t="shared" si="11"/>
        <v>2.0640000000000001</v>
      </c>
      <c r="Y56" s="13">
        <v>0.71699999999999997</v>
      </c>
      <c r="Z56" s="13">
        <v>1.347</v>
      </c>
      <c r="AA56" s="21" t="s">
        <v>283</v>
      </c>
      <c r="AB56" s="13" t="s">
        <v>32</v>
      </c>
      <c r="AC56" s="13" t="s">
        <v>70</v>
      </c>
      <c r="AD56" s="21" t="s">
        <v>70</v>
      </c>
    </row>
    <row r="57" spans="1:30" ht="15" customHeight="1" x14ac:dyDescent="0.25">
      <c r="A57" s="9" t="s">
        <v>47</v>
      </c>
      <c r="B57" s="14" t="s">
        <v>70</v>
      </c>
      <c r="C57" s="14" t="s">
        <v>29</v>
      </c>
      <c r="D57" s="15" t="s">
        <v>29</v>
      </c>
      <c r="E57" s="14" t="s">
        <v>100</v>
      </c>
      <c r="F57" s="14" t="s">
        <v>36</v>
      </c>
      <c r="G57" s="14" t="s">
        <v>35</v>
      </c>
      <c r="H57" s="14" t="s">
        <v>29</v>
      </c>
      <c r="I57" s="15" t="s">
        <v>226</v>
      </c>
      <c r="J57" s="15" t="s">
        <v>227</v>
      </c>
      <c r="K57" s="10" t="s">
        <v>30</v>
      </c>
      <c r="L57" s="14" t="s">
        <v>37</v>
      </c>
      <c r="M57" s="14" t="s">
        <v>31</v>
      </c>
      <c r="N57" s="14">
        <v>3</v>
      </c>
      <c r="O57" s="11">
        <f t="shared" si="6"/>
        <v>1.038</v>
      </c>
      <c r="P57" s="12">
        <f t="shared" si="7"/>
        <v>0.372</v>
      </c>
      <c r="Q57" s="12">
        <f t="shared" si="8"/>
        <v>0.66600000000000004</v>
      </c>
      <c r="R57" s="12">
        <f t="shared" si="9"/>
        <v>0.34599999999999997</v>
      </c>
      <c r="S57" s="13">
        <v>0.124</v>
      </c>
      <c r="T57" s="13">
        <v>0.222</v>
      </c>
      <c r="U57" s="12">
        <f t="shared" si="10"/>
        <v>0.34599999999999997</v>
      </c>
      <c r="V57" s="13">
        <v>0.124</v>
      </c>
      <c r="W57" s="13">
        <v>0.222</v>
      </c>
      <c r="X57" s="13">
        <f t="shared" si="11"/>
        <v>0.34599999999999997</v>
      </c>
      <c r="Y57" s="13">
        <v>0.124</v>
      </c>
      <c r="Z57" s="13">
        <v>0.222</v>
      </c>
      <c r="AA57" s="21" t="s">
        <v>283</v>
      </c>
      <c r="AB57" s="13" t="s">
        <v>32</v>
      </c>
      <c r="AC57" s="13" t="s">
        <v>70</v>
      </c>
      <c r="AD57" s="21" t="s">
        <v>70</v>
      </c>
    </row>
    <row r="58" spans="1:30" ht="15" customHeight="1" x14ac:dyDescent="0.25">
      <c r="A58" s="9" t="s">
        <v>48</v>
      </c>
      <c r="B58" s="14" t="s">
        <v>70</v>
      </c>
      <c r="C58" s="14" t="s">
        <v>29</v>
      </c>
      <c r="D58" s="15" t="s">
        <v>29</v>
      </c>
      <c r="E58" s="14" t="s">
        <v>228</v>
      </c>
      <c r="F58" s="14" t="s">
        <v>36</v>
      </c>
      <c r="G58" s="14" t="s">
        <v>35</v>
      </c>
      <c r="H58" s="14" t="s">
        <v>29</v>
      </c>
      <c r="I58" s="15" t="s">
        <v>229</v>
      </c>
      <c r="J58" s="15" t="s">
        <v>230</v>
      </c>
      <c r="K58" s="10" t="s">
        <v>30</v>
      </c>
      <c r="L58" s="14" t="s">
        <v>37</v>
      </c>
      <c r="M58" s="14" t="s">
        <v>31</v>
      </c>
      <c r="N58" s="14">
        <v>3</v>
      </c>
      <c r="O58" s="11">
        <f t="shared" si="6"/>
        <v>4.7460000000000004</v>
      </c>
      <c r="P58" s="12">
        <f t="shared" si="7"/>
        <v>1.6680000000000001</v>
      </c>
      <c r="Q58" s="12">
        <f t="shared" si="8"/>
        <v>3.0780000000000003</v>
      </c>
      <c r="R58" s="12">
        <f t="shared" si="9"/>
        <v>1.5820000000000001</v>
      </c>
      <c r="S58" s="13">
        <v>0.55600000000000005</v>
      </c>
      <c r="T58" s="13">
        <v>1.026</v>
      </c>
      <c r="U58" s="12">
        <f t="shared" si="10"/>
        <v>1.5820000000000001</v>
      </c>
      <c r="V58" s="13">
        <v>0.55600000000000005</v>
      </c>
      <c r="W58" s="13">
        <v>1.026</v>
      </c>
      <c r="X58" s="13">
        <f t="shared" si="11"/>
        <v>1.5820000000000001</v>
      </c>
      <c r="Y58" s="13">
        <v>0.55600000000000005</v>
      </c>
      <c r="Z58" s="13">
        <v>1.026</v>
      </c>
      <c r="AA58" s="21" t="s">
        <v>283</v>
      </c>
      <c r="AB58" s="13" t="s">
        <v>32</v>
      </c>
      <c r="AC58" s="13" t="s">
        <v>70</v>
      </c>
      <c r="AD58" s="21" t="s">
        <v>70</v>
      </c>
    </row>
    <row r="59" spans="1:30" ht="15" customHeight="1" x14ac:dyDescent="0.25">
      <c r="A59" s="9" t="s">
        <v>49</v>
      </c>
      <c r="B59" s="14" t="s">
        <v>70</v>
      </c>
      <c r="C59" s="14" t="s">
        <v>29</v>
      </c>
      <c r="D59" s="15" t="s">
        <v>231</v>
      </c>
      <c r="E59" s="14" t="s">
        <v>118</v>
      </c>
      <c r="F59" s="14" t="s">
        <v>36</v>
      </c>
      <c r="G59" s="14" t="s">
        <v>35</v>
      </c>
      <c r="H59" s="14" t="s">
        <v>29</v>
      </c>
      <c r="I59" s="15" t="s">
        <v>232</v>
      </c>
      <c r="J59" s="15" t="s">
        <v>233</v>
      </c>
      <c r="K59" s="10" t="s">
        <v>30</v>
      </c>
      <c r="L59" s="14" t="s">
        <v>37</v>
      </c>
      <c r="M59" s="14" t="s">
        <v>31</v>
      </c>
      <c r="N59" s="14">
        <v>10</v>
      </c>
      <c r="O59" s="11">
        <f t="shared" si="6"/>
        <v>11.16</v>
      </c>
      <c r="P59" s="12">
        <f t="shared" si="7"/>
        <v>4.4489999999999998</v>
      </c>
      <c r="Q59" s="12">
        <f t="shared" si="8"/>
        <v>6.7110000000000003</v>
      </c>
      <c r="R59" s="12">
        <f t="shared" si="9"/>
        <v>3.72</v>
      </c>
      <c r="S59" s="13">
        <v>1.4830000000000001</v>
      </c>
      <c r="T59" s="13">
        <v>2.2370000000000001</v>
      </c>
      <c r="U59" s="12">
        <f t="shared" si="10"/>
        <v>3.72</v>
      </c>
      <c r="V59" s="13">
        <v>1.4830000000000001</v>
      </c>
      <c r="W59" s="13">
        <v>2.2370000000000001</v>
      </c>
      <c r="X59" s="13">
        <f t="shared" si="11"/>
        <v>3.72</v>
      </c>
      <c r="Y59" s="13">
        <v>1.4830000000000001</v>
      </c>
      <c r="Z59" s="13">
        <v>2.2370000000000001</v>
      </c>
      <c r="AA59" s="21" t="s">
        <v>283</v>
      </c>
      <c r="AB59" s="13" t="s">
        <v>32</v>
      </c>
      <c r="AC59" s="13" t="s">
        <v>70</v>
      </c>
      <c r="AD59" s="21" t="s">
        <v>70</v>
      </c>
    </row>
    <row r="60" spans="1:30" ht="15" customHeight="1" x14ac:dyDescent="0.25">
      <c r="A60" s="9" t="s">
        <v>50</v>
      </c>
      <c r="B60" s="14" t="s">
        <v>70</v>
      </c>
      <c r="C60" s="14" t="s">
        <v>57</v>
      </c>
      <c r="D60" s="15" t="s">
        <v>57</v>
      </c>
      <c r="E60" s="14" t="s">
        <v>234</v>
      </c>
      <c r="F60" s="14" t="s">
        <v>72</v>
      </c>
      <c r="G60" s="14" t="s">
        <v>35</v>
      </c>
      <c r="H60" s="14" t="s">
        <v>29</v>
      </c>
      <c r="I60" s="15" t="s">
        <v>235</v>
      </c>
      <c r="J60" s="15">
        <v>70765202</v>
      </c>
      <c r="K60" s="10" t="s">
        <v>30</v>
      </c>
      <c r="L60" s="14" t="s">
        <v>37</v>
      </c>
      <c r="M60" s="14" t="s">
        <v>31</v>
      </c>
      <c r="N60" s="14">
        <v>12</v>
      </c>
      <c r="O60" s="11">
        <f t="shared" si="6"/>
        <v>5.673</v>
      </c>
      <c r="P60" s="12">
        <f t="shared" si="7"/>
        <v>0.55499999999999994</v>
      </c>
      <c r="Q60" s="12">
        <f t="shared" si="8"/>
        <v>5.1180000000000003</v>
      </c>
      <c r="R60" s="12">
        <f t="shared" si="9"/>
        <v>1.891</v>
      </c>
      <c r="S60" s="13">
        <v>0.185</v>
      </c>
      <c r="T60" s="13">
        <v>1.706</v>
      </c>
      <c r="U60" s="12">
        <f t="shared" si="10"/>
        <v>1.891</v>
      </c>
      <c r="V60" s="13">
        <v>0.185</v>
      </c>
      <c r="W60" s="13">
        <v>1.706</v>
      </c>
      <c r="X60" s="13">
        <f t="shared" si="11"/>
        <v>1.891</v>
      </c>
      <c r="Y60" s="13">
        <v>0.185</v>
      </c>
      <c r="Z60" s="13">
        <v>1.706</v>
      </c>
      <c r="AA60" s="21" t="s">
        <v>283</v>
      </c>
      <c r="AB60" s="13" t="s">
        <v>32</v>
      </c>
      <c r="AC60" s="13" t="s">
        <v>70</v>
      </c>
      <c r="AD60" s="21" t="s">
        <v>70</v>
      </c>
    </row>
    <row r="61" spans="1:30" ht="15" customHeight="1" x14ac:dyDescent="0.25">
      <c r="A61" s="9" t="s">
        <v>51</v>
      </c>
      <c r="B61" s="14" t="s">
        <v>70</v>
      </c>
      <c r="C61" s="14" t="s">
        <v>57</v>
      </c>
      <c r="D61" s="15">
        <v>92</v>
      </c>
      <c r="E61" s="14" t="s">
        <v>208</v>
      </c>
      <c r="F61" s="14" t="s">
        <v>36</v>
      </c>
      <c r="G61" s="14" t="s">
        <v>35</v>
      </c>
      <c r="H61" s="14" t="s">
        <v>29</v>
      </c>
      <c r="I61" s="15" t="s">
        <v>236</v>
      </c>
      <c r="J61" s="15" t="s">
        <v>237</v>
      </c>
      <c r="K61" s="10" t="s">
        <v>30</v>
      </c>
      <c r="L61" s="14" t="s">
        <v>37</v>
      </c>
      <c r="M61" s="14" t="s">
        <v>31</v>
      </c>
      <c r="N61" s="14">
        <v>12</v>
      </c>
      <c r="O61" s="11">
        <f t="shared" si="6"/>
        <v>2.5950000000000002</v>
      </c>
      <c r="P61" s="12">
        <f t="shared" si="7"/>
        <v>0.70499999999999996</v>
      </c>
      <c r="Q61" s="12">
        <f t="shared" si="8"/>
        <v>1.8900000000000001</v>
      </c>
      <c r="R61" s="12">
        <f t="shared" si="9"/>
        <v>0.86499999999999999</v>
      </c>
      <c r="S61" s="13">
        <v>0.23499999999999999</v>
      </c>
      <c r="T61" s="13">
        <v>0.63</v>
      </c>
      <c r="U61" s="12">
        <f t="shared" si="10"/>
        <v>0.86499999999999999</v>
      </c>
      <c r="V61" s="13">
        <v>0.23499999999999999</v>
      </c>
      <c r="W61" s="13">
        <v>0.63</v>
      </c>
      <c r="X61" s="13">
        <f t="shared" si="11"/>
        <v>0.86499999999999999</v>
      </c>
      <c r="Y61" s="13">
        <v>0.23499999999999999</v>
      </c>
      <c r="Z61" s="13">
        <v>0.63</v>
      </c>
      <c r="AA61" s="21" t="s">
        <v>283</v>
      </c>
      <c r="AB61" s="13" t="s">
        <v>32</v>
      </c>
      <c r="AC61" s="13" t="s">
        <v>70</v>
      </c>
      <c r="AD61" s="21" t="s">
        <v>70</v>
      </c>
    </row>
    <row r="62" spans="1:30" ht="15" customHeight="1" x14ac:dyDescent="0.25">
      <c r="A62" s="9" t="s">
        <v>52</v>
      </c>
      <c r="B62" s="16" t="s">
        <v>70</v>
      </c>
      <c r="C62" s="14" t="s">
        <v>57</v>
      </c>
      <c r="D62" s="15" t="s">
        <v>238</v>
      </c>
      <c r="E62" s="14" t="s">
        <v>103</v>
      </c>
      <c r="F62" s="14" t="s">
        <v>36</v>
      </c>
      <c r="G62" s="14" t="s">
        <v>35</v>
      </c>
      <c r="H62" s="14" t="s">
        <v>29</v>
      </c>
      <c r="I62" s="15" t="s">
        <v>239</v>
      </c>
      <c r="J62" s="15" t="s">
        <v>240</v>
      </c>
      <c r="K62" s="10" t="s">
        <v>30</v>
      </c>
      <c r="L62" s="14" t="s">
        <v>37</v>
      </c>
      <c r="M62" s="14" t="s">
        <v>31</v>
      </c>
      <c r="N62" s="14">
        <v>12</v>
      </c>
      <c r="O62" s="11">
        <f t="shared" si="6"/>
        <v>2.4209999999999998</v>
      </c>
      <c r="P62" s="12">
        <f t="shared" si="7"/>
        <v>0.61199999999999999</v>
      </c>
      <c r="Q62" s="12">
        <f t="shared" si="8"/>
        <v>1.8089999999999999</v>
      </c>
      <c r="R62" s="12">
        <f t="shared" si="9"/>
        <v>0.80699999999999994</v>
      </c>
      <c r="S62" s="13">
        <v>0.20399999999999999</v>
      </c>
      <c r="T62" s="13">
        <v>0.60299999999999998</v>
      </c>
      <c r="U62" s="12">
        <f t="shared" si="10"/>
        <v>0.80699999999999994</v>
      </c>
      <c r="V62" s="13">
        <v>0.20399999999999999</v>
      </c>
      <c r="W62" s="13">
        <v>0.60299999999999998</v>
      </c>
      <c r="X62" s="13">
        <f t="shared" si="11"/>
        <v>0.80699999999999994</v>
      </c>
      <c r="Y62" s="13">
        <v>0.20399999999999999</v>
      </c>
      <c r="Z62" s="13">
        <v>0.60299999999999998</v>
      </c>
      <c r="AA62" s="21" t="s">
        <v>283</v>
      </c>
      <c r="AB62" s="13" t="s">
        <v>32</v>
      </c>
      <c r="AC62" s="13" t="s">
        <v>70</v>
      </c>
      <c r="AD62" s="21" t="s">
        <v>70</v>
      </c>
    </row>
    <row r="63" spans="1:30" ht="15" customHeight="1" x14ac:dyDescent="0.25">
      <c r="A63" s="9" t="s">
        <v>53</v>
      </c>
      <c r="B63" s="16" t="s">
        <v>70</v>
      </c>
      <c r="C63" s="14" t="s">
        <v>57</v>
      </c>
      <c r="D63" s="15" t="s">
        <v>29</v>
      </c>
      <c r="E63" s="14" t="s">
        <v>103</v>
      </c>
      <c r="F63" s="14" t="s">
        <v>36</v>
      </c>
      <c r="G63" s="14" t="s">
        <v>35</v>
      </c>
      <c r="H63" s="14" t="s">
        <v>29</v>
      </c>
      <c r="I63" s="15" t="s">
        <v>241</v>
      </c>
      <c r="J63" s="15" t="s">
        <v>242</v>
      </c>
      <c r="K63" s="10" t="s">
        <v>30</v>
      </c>
      <c r="L63" s="14" t="s">
        <v>37</v>
      </c>
      <c r="M63" s="14" t="s">
        <v>31</v>
      </c>
      <c r="N63" s="14">
        <v>12</v>
      </c>
      <c r="O63" s="11">
        <f t="shared" si="6"/>
        <v>4.3170000000000002</v>
      </c>
      <c r="P63" s="12">
        <f t="shared" si="7"/>
        <v>1.3049999999999999</v>
      </c>
      <c r="Q63" s="12">
        <f t="shared" si="8"/>
        <v>3.012</v>
      </c>
      <c r="R63" s="12">
        <f t="shared" si="9"/>
        <v>1.4390000000000001</v>
      </c>
      <c r="S63" s="13">
        <v>0.435</v>
      </c>
      <c r="T63" s="13">
        <v>1.004</v>
      </c>
      <c r="U63" s="12">
        <f t="shared" si="10"/>
        <v>1.4390000000000001</v>
      </c>
      <c r="V63" s="13">
        <v>0.435</v>
      </c>
      <c r="W63" s="13">
        <v>1.004</v>
      </c>
      <c r="X63" s="13">
        <f t="shared" si="11"/>
        <v>1.4390000000000001</v>
      </c>
      <c r="Y63" s="13">
        <v>0.435</v>
      </c>
      <c r="Z63" s="13">
        <v>1.004</v>
      </c>
      <c r="AA63" s="21" t="s">
        <v>283</v>
      </c>
      <c r="AB63" s="13" t="s">
        <v>32</v>
      </c>
      <c r="AC63" s="13" t="s">
        <v>70</v>
      </c>
      <c r="AD63" s="21" t="s">
        <v>70</v>
      </c>
    </row>
    <row r="64" spans="1:30" ht="15" customHeight="1" x14ac:dyDescent="0.25">
      <c r="A64" s="9" t="s">
        <v>54</v>
      </c>
      <c r="B64" s="14" t="s">
        <v>70</v>
      </c>
      <c r="C64" s="14" t="s">
        <v>57</v>
      </c>
      <c r="D64" s="15">
        <v>666</v>
      </c>
      <c r="E64" s="14" t="s">
        <v>243</v>
      </c>
      <c r="F64" s="14" t="s">
        <v>36</v>
      </c>
      <c r="G64" s="14" t="s">
        <v>35</v>
      </c>
      <c r="H64" s="14" t="s">
        <v>29</v>
      </c>
      <c r="I64" s="15" t="s">
        <v>244</v>
      </c>
      <c r="J64" s="15" t="s">
        <v>245</v>
      </c>
      <c r="K64" s="10" t="s">
        <v>30</v>
      </c>
      <c r="L64" s="14" t="s">
        <v>37</v>
      </c>
      <c r="M64" s="14" t="s">
        <v>31</v>
      </c>
      <c r="N64" s="14">
        <v>5</v>
      </c>
      <c r="O64" s="11">
        <f t="shared" si="6"/>
        <v>0.42300000000000004</v>
      </c>
      <c r="P64" s="12">
        <f t="shared" si="7"/>
        <v>0.14400000000000002</v>
      </c>
      <c r="Q64" s="12">
        <f t="shared" si="8"/>
        <v>0.27900000000000003</v>
      </c>
      <c r="R64" s="12">
        <f t="shared" si="9"/>
        <v>0.14100000000000001</v>
      </c>
      <c r="S64" s="13">
        <v>4.8000000000000001E-2</v>
      </c>
      <c r="T64" s="13">
        <v>9.2999999999999999E-2</v>
      </c>
      <c r="U64" s="12">
        <f t="shared" si="10"/>
        <v>0.14100000000000001</v>
      </c>
      <c r="V64" s="13">
        <v>4.8000000000000001E-2</v>
      </c>
      <c r="W64" s="13">
        <v>9.2999999999999999E-2</v>
      </c>
      <c r="X64" s="13">
        <f t="shared" si="11"/>
        <v>0.14100000000000001</v>
      </c>
      <c r="Y64" s="13">
        <v>4.8000000000000001E-2</v>
      </c>
      <c r="Z64" s="13">
        <v>9.2999999999999999E-2</v>
      </c>
      <c r="AA64" s="21" t="s">
        <v>283</v>
      </c>
      <c r="AB64" s="13" t="s">
        <v>32</v>
      </c>
      <c r="AC64" s="13" t="s">
        <v>70</v>
      </c>
      <c r="AD64" s="21" t="s">
        <v>70</v>
      </c>
    </row>
    <row r="65" spans="1:35" ht="15" customHeight="1" x14ac:dyDescent="0.25">
      <c r="A65" s="9" t="s">
        <v>55</v>
      </c>
      <c r="B65" s="14" t="s">
        <v>70</v>
      </c>
      <c r="C65" s="14" t="s">
        <v>57</v>
      </c>
      <c r="D65" s="15" t="s">
        <v>246</v>
      </c>
      <c r="E65" s="14" t="s">
        <v>247</v>
      </c>
      <c r="F65" s="14" t="s">
        <v>36</v>
      </c>
      <c r="G65" s="14" t="s">
        <v>35</v>
      </c>
      <c r="H65" s="14" t="s">
        <v>29</v>
      </c>
      <c r="I65" s="15" t="s">
        <v>248</v>
      </c>
      <c r="J65" s="15" t="s">
        <v>249</v>
      </c>
      <c r="K65" s="10" t="s">
        <v>30</v>
      </c>
      <c r="L65" s="14" t="s">
        <v>37</v>
      </c>
      <c r="M65" s="14" t="s">
        <v>31</v>
      </c>
      <c r="N65" s="14">
        <v>1</v>
      </c>
      <c r="O65" s="11">
        <f t="shared" si="6"/>
        <v>0.12000000000000001</v>
      </c>
      <c r="P65" s="12">
        <f t="shared" si="7"/>
        <v>4.4999999999999998E-2</v>
      </c>
      <c r="Q65" s="12">
        <f t="shared" si="8"/>
        <v>7.5000000000000011E-2</v>
      </c>
      <c r="R65" s="12">
        <f t="shared" si="9"/>
        <v>0.04</v>
      </c>
      <c r="S65" s="13">
        <v>1.4999999999999999E-2</v>
      </c>
      <c r="T65" s="13">
        <v>2.5000000000000001E-2</v>
      </c>
      <c r="U65" s="12">
        <f t="shared" si="10"/>
        <v>0.04</v>
      </c>
      <c r="V65" s="13">
        <v>1.4999999999999999E-2</v>
      </c>
      <c r="W65" s="13">
        <v>2.5000000000000001E-2</v>
      </c>
      <c r="X65" s="13">
        <f t="shared" si="11"/>
        <v>0.04</v>
      </c>
      <c r="Y65" s="13">
        <v>1.4999999999999999E-2</v>
      </c>
      <c r="Z65" s="13">
        <v>2.5000000000000001E-2</v>
      </c>
      <c r="AA65" s="21" t="s">
        <v>283</v>
      </c>
      <c r="AB65" s="13" t="s">
        <v>32</v>
      </c>
      <c r="AC65" s="13" t="s">
        <v>70</v>
      </c>
      <c r="AD65" s="21" t="s">
        <v>70</v>
      </c>
    </row>
    <row r="69" spans="1:35" x14ac:dyDescent="0.25"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4"/>
      <c r="AB69" s="4"/>
      <c r="AC69" s="4"/>
      <c r="AD69" s="4"/>
      <c r="AE69" s="4"/>
      <c r="AF69" s="4"/>
      <c r="AG69" s="4"/>
      <c r="AH69" s="4"/>
      <c r="AI69" s="4"/>
    </row>
    <row r="70" spans="1:35" x14ac:dyDescent="0.25"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4"/>
      <c r="AB70" s="4"/>
      <c r="AC70" s="4"/>
      <c r="AD70" s="4"/>
      <c r="AE70" s="4"/>
      <c r="AF70" s="4"/>
      <c r="AG70" s="4"/>
      <c r="AH70" s="4"/>
      <c r="AI70" s="1"/>
    </row>
    <row r="71" spans="1:35" ht="18.75" x14ac:dyDescent="0.25">
      <c r="A71" s="26" t="s">
        <v>3</v>
      </c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</row>
    <row r="72" spans="1:35" x14ac:dyDescent="0.25">
      <c r="A72" s="5"/>
      <c r="AE72" s="1"/>
      <c r="AF72" s="1"/>
      <c r="AG72" s="1"/>
      <c r="AH72" s="1"/>
      <c r="AI72" s="1"/>
    </row>
    <row r="73" spans="1:35" ht="18.75" x14ac:dyDescent="0.25">
      <c r="A73" s="27" t="s">
        <v>58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</row>
    <row r="74" spans="1:35" x14ac:dyDescent="0.25"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4"/>
      <c r="AB74" s="4"/>
      <c r="AC74" s="4"/>
      <c r="AD74" s="4"/>
      <c r="AE74" s="4"/>
      <c r="AF74" s="4"/>
      <c r="AG74" s="4"/>
      <c r="AH74" s="4"/>
      <c r="AI74" s="1"/>
    </row>
    <row r="75" spans="1:35" x14ac:dyDescent="0.25"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4"/>
      <c r="AB75" s="4"/>
      <c r="AC75" s="4"/>
      <c r="AD75" s="4"/>
      <c r="AE75" s="4"/>
      <c r="AF75" s="4"/>
      <c r="AG75" s="4"/>
      <c r="AH75" s="4"/>
      <c r="AI75" s="1"/>
    </row>
    <row r="76" spans="1:35" x14ac:dyDescent="0.25"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4"/>
      <c r="AB76" s="4"/>
      <c r="AC76" s="4"/>
      <c r="AD76" s="4"/>
      <c r="AE76" s="4"/>
      <c r="AF76" s="4"/>
      <c r="AG76" s="4"/>
      <c r="AH76" s="4"/>
      <c r="AI76" s="1"/>
    </row>
    <row r="77" spans="1:35" ht="45" customHeight="1" x14ac:dyDescent="0.25">
      <c r="A77" s="6" t="s">
        <v>0</v>
      </c>
      <c r="B77" s="6" t="s">
        <v>5</v>
      </c>
      <c r="C77" s="6" t="s">
        <v>6</v>
      </c>
      <c r="D77" s="6" t="s">
        <v>7</v>
      </c>
      <c r="E77" s="6" t="s">
        <v>8</v>
      </c>
      <c r="F77" s="6" t="s">
        <v>9</v>
      </c>
      <c r="G77" s="6" t="s">
        <v>10</v>
      </c>
      <c r="H77" s="6" t="s">
        <v>59</v>
      </c>
      <c r="I77" s="6" t="s">
        <v>12</v>
      </c>
      <c r="J77" s="6" t="s">
        <v>13</v>
      </c>
      <c r="K77" s="6" t="s">
        <v>14</v>
      </c>
      <c r="L77" s="6" t="s">
        <v>15</v>
      </c>
      <c r="M77" s="6" t="s">
        <v>16</v>
      </c>
      <c r="N77" s="7" t="s">
        <v>17</v>
      </c>
      <c r="O77" s="8" t="s">
        <v>18</v>
      </c>
      <c r="P77" s="8" t="s">
        <v>19</v>
      </c>
      <c r="Q77" s="8" t="s">
        <v>20</v>
      </c>
      <c r="R77" s="8" t="s">
        <v>60</v>
      </c>
      <c r="S77" s="8" t="s">
        <v>21</v>
      </c>
      <c r="T77" s="8" t="s">
        <v>22</v>
      </c>
      <c r="U77" s="8" t="s">
        <v>23</v>
      </c>
      <c r="V77" s="8" t="s">
        <v>61</v>
      </c>
      <c r="W77" s="8" t="s">
        <v>24</v>
      </c>
      <c r="X77" s="8" t="s">
        <v>25</v>
      </c>
      <c r="Y77" s="8" t="s">
        <v>26</v>
      </c>
      <c r="Z77" s="8" t="s">
        <v>62</v>
      </c>
      <c r="AA77" s="8" t="s">
        <v>66</v>
      </c>
      <c r="AB77" s="8" t="s">
        <v>67</v>
      </c>
      <c r="AC77" s="8" t="s">
        <v>68</v>
      </c>
      <c r="AD77" s="8" t="s">
        <v>69</v>
      </c>
      <c r="AE77" s="8" t="s">
        <v>27</v>
      </c>
      <c r="AF77" s="8" t="s">
        <v>28</v>
      </c>
      <c r="AG77" s="6" t="s">
        <v>1</v>
      </c>
      <c r="AH77" s="6" t="s">
        <v>2</v>
      </c>
      <c r="AI77" s="6" t="s">
        <v>63</v>
      </c>
    </row>
    <row r="78" spans="1:35" ht="15" customHeight="1" x14ac:dyDescent="0.25">
      <c r="A78" s="9" t="s">
        <v>453</v>
      </c>
      <c r="B78" s="14" t="s">
        <v>70</v>
      </c>
      <c r="C78" s="14" t="s">
        <v>65</v>
      </c>
      <c r="D78" s="15" t="s">
        <v>250</v>
      </c>
      <c r="E78" s="14" t="s">
        <v>35</v>
      </c>
      <c r="F78" s="14" t="s">
        <v>36</v>
      </c>
      <c r="G78" s="14" t="s">
        <v>35</v>
      </c>
      <c r="H78" s="14" t="s">
        <v>29</v>
      </c>
      <c r="I78" s="15" t="s">
        <v>251</v>
      </c>
      <c r="J78" s="15" t="s">
        <v>252</v>
      </c>
      <c r="K78" s="14" t="s">
        <v>30</v>
      </c>
      <c r="L78" s="14" t="s">
        <v>37</v>
      </c>
      <c r="M78" s="14" t="s">
        <v>34</v>
      </c>
      <c r="N78" s="14">
        <v>23</v>
      </c>
      <c r="O78" s="17">
        <f t="shared" ref="O78:O92" si="12">P78+Q78+R78</f>
        <v>202.482</v>
      </c>
      <c r="P78" s="12">
        <f t="shared" ref="P78:R92" si="13">T78+X78+AB78</f>
        <v>70.869</v>
      </c>
      <c r="Q78" s="12">
        <f t="shared" si="13"/>
        <v>131.613</v>
      </c>
      <c r="R78" s="12">
        <f t="shared" si="13"/>
        <v>0</v>
      </c>
      <c r="S78" s="12">
        <f t="shared" ref="S78:S92" si="14">T78+U78+V78</f>
        <v>67.494</v>
      </c>
      <c r="T78" s="12">
        <v>23.623000000000001</v>
      </c>
      <c r="U78" s="12">
        <v>43.871000000000002</v>
      </c>
      <c r="V78" s="12">
        <v>0</v>
      </c>
      <c r="W78" s="12">
        <f t="shared" ref="W78:W92" si="15">X78+Y78+Z78</f>
        <v>67.494</v>
      </c>
      <c r="X78" s="12">
        <v>23.623000000000001</v>
      </c>
      <c r="Y78" s="12">
        <v>43.871000000000002</v>
      </c>
      <c r="Z78" s="12">
        <v>0</v>
      </c>
      <c r="AA78" s="12">
        <f t="shared" ref="AA78:AA92" si="16">AB78+AC78+AD78</f>
        <v>67.494</v>
      </c>
      <c r="AB78" s="12">
        <v>23.623000000000001</v>
      </c>
      <c r="AC78" s="12">
        <v>43.871000000000002</v>
      </c>
      <c r="AD78" s="12">
        <v>0</v>
      </c>
      <c r="AE78" s="21" t="s">
        <v>283</v>
      </c>
      <c r="AF78" s="12" t="s">
        <v>32</v>
      </c>
      <c r="AG78" s="12" t="s">
        <v>253</v>
      </c>
      <c r="AH78" s="12" t="s">
        <v>70</v>
      </c>
      <c r="AI78" s="14"/>
    </row>
    <row r="79" spans="1:35" ht="15" customHeight="1" x14ac:dyDescent="0.25">
      <c r="A79" s="9" t="s">
        <v>454</v>
      </c>
      <c r="B79" s="14" t="s">
        <v>70</v>
      </c>
      <c r="C79" s="14" t="s">
        <v>29</v>
      </c>
      <c r="D79" s="15">
        <v>2</v>
      </c>
      <c r="E79" s="14" t="s">
        <v>103</v>
      </c>
      <c r="F79" s="14" t="s">
        <v>36</v>
      </c>
      <c r="G79" s="14" t="s">
        <v>35</v>
      </c>
      <c r="H79" s="14" t="s">
        <v>29</v>
      </c>
      <c r="I79" s="15" t="s">
        <v>254</v>
      </c>
      <c r="J79" s="15" t="s">
        <v>255</v>
      </c>
      <c r="K79" s="14" t="s">
        <v>30</v>
      </c>
      <c r="L79" s="14" t="s">
        <v>37</v>
      </c>
      <c r="M79" s="23" t="s">
        <v>33</v>
      </c>
      <c r="N79" s="14">
        <v>12</v>
      </c>
      <c r="O79" s="17">
        <f t="shared" si="12"/>
        <v>3.6000000000000004E-2</v>
      </c>
      <c r="P79" s="12">
        <f t="shared" si="13"/>
        <v>3.6000000000000004E-2</v>
      </c>
      <c r="Q79" s="12">
        <f t="shared" si="13"/>
        <v>0</v>
      </c>
      <c r="R79" s="12">
        <f t="shared" si="13"/>
        <v>0</v>
      </c>
      <c r="S79" s="12">
        <f t="shared" si="14"/>
        <v>1.2E-2</v>
      </c>
      <c r="T79" s="12">
        <v>1.2E-2</v>
      </c>
      <c r="U79" s="12">
        <v>0</v>
      </c>
      <c r="V79" s="12">
        <v>0</v>
      </c>
      <c r="W79" s="12">
        <f t="shared" si="15"/>
        <v>1.2E-2</v>
      </c>
      <c r="X79" s="12">
        <v>1.2E-2</v>
      </c>
      <c r="Y79" s="12">
        <v>0</v>
      </c>
      <c r="Z79" s="12">
        <v>0</v>
      </c>
      <c r="AA79" s="12">
        <f t="shared" si="16"/>
        <v>1.2E-2</v>
      </c>
      <c r="AB79" s="12">
        <v>1.2E-2</v>
      </c>
      <c r="AC79" s="12">
        <v>0</v>
      </c>
      <c r="AD79" s="12">
        <v>0</v>
      </c>
      <c r="AE79" s="21" t="s">
        <v>283</v>
      </c>
      <c r="AF79" s="12" t="s">
        <v>32</v>
      </c>
      <c r="AG79" s="12" t="s">
        <v>70</v>
      </c>
      <c r="AH79" s="12" t="s">
        <v>70</v>
      </c>
      <c r="AI79" s="14"/>
    </row>
    <row r="80" spans="1:35" ht="15" customHeight="1" x14ac:dyDescent="0.25">
      <c r="A80" s="9" t="s">
        <v>455</v>
      </c>
      <c r="B80" s="14" t="s">
        <v>70</v>
      </c>
      <c r="C80" s="14" t="s">
        <v>29</v>
      </c>
      <c r="D80" s="15">
        <v>2</v>
      </c>
      <c r="E80" s="14" t="s">
        <v>208</v>
      </c>
      <c r="F80" s="14" t="s">
        <v>36</v>
      </c>
      <c r="G80" s="14" t="s">
        <v>35</v>
      </c>
      <c r="H80" s="14" t="s">
        <v>29</v>
      </c>
      <c r="I80" s="15" t="s">
        <v>256</v>
      </c>
      <c r="J80" s="15" t="s">
        <v>257</v>
      </c>
      <c r="K80" s="14" t="s">
        <v>30</v>
      </c>
      <c r="L80" s="14" t="s">
        <v>37</v>
      </c>
      <c r="M80" s="14" t="s">
        <v>34</v>
      </c>
      <c r="N80" s="14">
        <v>10.6</v>
      </c>
      <c r="O80" s="17">
        <f t="shared" si="12"/>
        <v>5.1690000000000005</v>
      </c>
      <c r="P80" s="12">
        <f t="shared" si="13"/>
        <v>1.8089999999999999</v>
      </c>
      <c r="Q80" s="12">
        <f t="shared" si="13"/>
        <v>3.3600000000000003</v>
      </c>
      <c r="R80" s="12">
        <f t="shared" si="13"/>
        <v>0</v>
      </c>
      <c r="S80" s="12">
        <f t="shared" si="14"/>
        <v>1.7230000000000001</v>
      </c>
      <c r="T80" s="12">
        <v>0.60299999999999998</v>
      </c>
      <c r="U80" s="12">
        <v>1.1200000000000001</v>
      </c>
      <c r="V80" s="12">
        <v>0</v>
      </c>
      <c r="W80" s="12">
        <f t="shared" si="15"/>
        <v>1.7230000000000001</v>
      </c>
      <c r="X80" s="12">
        <v>0.60299999999999998</v>
      </c>
      <c r="Y80" s="12">
        <v>1.1200000000000001</v>
      </c>
      <c r="Z80" s="12">
        <v>0</v>
      </c>
      <c r="AA80" s="12">
        <f t="shared" si="16"/>
        <v>1.7230000000000001</v>
      </c>
      <c r="AB80" s="12">
        <v>0.60299999999999998</v>
      </c>
      <c r="AC80" s="12">
        <v>1.1200000000000001</v>
      </c>
      <c r="AD80" s="12">
        <v>0</v>
      </c>
      <c r="AE80" s="21" t="s">
        <v>283</v>
      </c>
      <c r="AF80" s="12" t="s">
        <v>32</v>
      </c>
      <c r="AG80" s="12" t="s">
        <v>70</v>
      </c>
      <c r="AH80" s="12" t="s">
        <v>70</v>
      </c>
      <c r="AI80" s="14"/>
    </row>
    <row r="81" spans="1:35" ht="15" customHeight="1" x14ac:dyDescent="0.25">
      <c r="A81" s="9" t="s">
        <v>456</v>
      </c>
      <c r="B81" s="14" t="s">
        <v>70</v>
      </c>
      <c r="C81" s="14" t="s">
        <v>29</v>
      </c>
      <c r="D81" s="15">
        <v>2</v>
      </c>
      <c r="E81" s="14" t="s">
        <v>153</v>
      </c>
      <c r="F81" s="14" t="s">
        <v>36</v>
      </c>
      <c r="G81" s="14" t="s">
        <v>35</v>
      </c>
      <c r="H81" s="14" t="s">
        <v>29</v>
      </c>
      <c r="I81" s="15" t="s">
        <v>258</v>
      </c>
      <c r="J81" s="15" t="s">
        <v>259</v>
      </c>
      <c r="K81" s="14" t="s">
        <v>30</v>
      </c>
      <c r="L81" s="14" t="s">
        <v>37</v>
      </c>
      <c r="M81" s="14" t="s">
        <v>33</v>
      </c>
      <c r="N81" s="14">
        <v>12</v>
      </c>
      <c r="O81" s="17">
        <f t="shared" si="12"/>
        <v>0.48899999999999999</v>
      </c>
      <c r="P81" s="12">
        <f t="shared" si="13"/>
        <v>0.48899999999999999</v>
      </c>
      <c r="Q81" s="12">
        <f t="shared" si="13"/>
        <v>0</v>
      </c>
      <c r="R81" s="12">
        <f t="shared" si="13"/>
        <v>0</v>
      </c>
      <c r="S81" s="12">
        <f t="shared" si="14"/>
        <v>0.16300000000000001</v>
      </c>
      <c r="T81" s="12">
        <v>0.16300000000000001</v>
      </c>
      <c r="U81" s="12">
        <v>0</v>
      </c>
      <c r="V81" s="12">
        <v>0</v>
      </c>
      <c r="W81" s="12">
        <f t="shared" si="15"/>
        <v>0.16300000000000001</v>
      </c>
      <c r="X81" s="12">
        <v>0.16300000000000001</v>
      </c>
      <c r="Y81" s="12">
        <v>0</v>
      </c>
      <c r="Z81" s="12">
        <v>0</v>
      </c>
      <c r="AA81" s="12">
        <f t="shared" si="16"/>
        <v>0.16300000000000001</v>
      </c>
      <c r="AB81" s="12">
        <v>0.16300000000000001</v>
      </c>
      <c r="AC81" s="12">
        <v>0</v>
      </c>
      <c r="AD81" s="12">
        <v>0</v>
      </c>
      <c r="AE81" s="21" t="s">
        <v>283</v>
      </c>
      <c r="AF81" s="12" t="s">
        <v>32</v>
      </c>
      <c r="AG81" s="12" t="s">
        <v>70</v>
      </c>
      <c r="AH81" s="12" t="s">
        <v>70</v>
      </c>
      <c r="AI81" s="14"/>
    </row>
    <row r="82" spans="1:35" ht="15" customHeight="1" x14ac:dyDescent="0.25">
      <c r="A82" s="9" t="s">
        <v>457</v>
      </c>
      <c r="B82" s="14" t="s">
        <v>70</v>
      </c>
      <c r="C82" s="14" t="s">
        <v>29</v>
      </c>
      <c r="D82" s="15" t="s">
        <v>29</v>
      </c>
      <c r="E82" s="14" t="s">
        <v>78</v>
      </c>
      <c r="F82" s="14" t="s">
        <v>72</v>
      </c>
      <c r="G82" s="14" t="s">
        <v>35</v>
      </c>
      <c r="H82" s="14" t="s">
        <v>29</v>
      </c>
      <c r="I82" s="15" t="s">
        <v>260</v>
      </c>
      <c r="J82" s="15" t="s">
        <v>261</v>
      </c>
      <c r="K82" s="14" t="s">
        <v>30</v>
      </c>
      <c r="L82" s="14" t="s">
        <v>37</v>
      </c>
      <c r="M82" s="14" t="s">
        <v>33</v>
      </c>
      <c r="N82" s="14">
        <v>10.6</v>
      </c>
      <c r="O82" s="17">
        <f t="shared" si="12"/>
        <v>2.9459999999999997</v>
      </c>
      <c r="P82" s="12">
        <f t="shared" si="13"/>
        <v>2.9459999999999997</v>
      </c>
      <c r="Q82" s="12">
        <f t="shared" si="13"/>
        <v>0</v>
      </c>
      <c r="R82" s="12">
        <f t="shared" si="13"/>
        <v>0</v>
      </c>
      <c r="S82" s="12">
        <f t="shared" si="14"/>
        <v>0.98199999999999998</v>
      </c>
      <c r="T82" s="12">
        <v>0.98199999999999998</v>
      </c>
      <c r="U82" s="12">
        <v>0</v>
      </c>
      <c r="V82" s="12">
        <v>0</v>
      </c>
      <c r="W82" s="12">
        <f t="shared" si="15"/>
        <v>0.98199999999999998</v>
      </c>
      <c r="X82" s="12">
        <v>0.98199999999999998</v>
      </c>
      <c r="Y82" s="12">
        <v>0</v>
      </c>
      <c r="Z82" s="12">
        <v>0</v>
      </c>
      <c r="AA82" s="12">
        <f t="shared" si="16"/>
        <v>0.98199999999999998</v>
      </c>
      <c r="AB82" s="12">
        <v>0.98199999999999998</v>
      </c>
      <c r="AC82" s="12">
        <v>0</v>
      </c>
      <c r="AD82" s="12">
        <v>0</v>
      </c>
      <c r="AE82" s="21" t="s">
        <v>283</v>
      </c>
      <c r="AF82" s="12" t="s">
        <v>32</v>
      </c>
      <c r="AG82" s="12" t="s">
        <v>70</v>
      </c>
      <c r="AH82" s="12" t="s">
        <v>70</v>
      </c>
      <c r="AI82" s="14"/>
    </row>
    <row r="83" spans="1:35" ht="15" customHeight="1" x14ac:dyDescent="0.25">
      <c r="A83" s="9" t="s">
        <v>458</v>
      </c>
      <c r="B83" s="14" t="s">
        <v>70</v>
      </c>
      <c r="C83" s="14" t="s">
        <v>29</v>
      </c>
      <c r="D83" s="15" t="s">
        <v>29</v>
      </c>
      <c r="E83" s="14" t="s">
        <v>89</v>
      </c>
      <c r="F83" s="14" t="s">
        <v>36</v>
      </c>
      <c r="G83" s="14" t="s">
        <v>35</v>
      </c>
      <c r="H83" s="14" t="s">
        <v>29</v>
      </c>
      <c r="I83" s="15" t="s">
        <v>262</v>
      </c>
      <c r="J83" s="15" t="s">
        <v>263</v>
      </c>
      <c r="K83" s="14" t="s">
        <v>30</v>
      </c>
      <c r="L83" s="14" t="s">
        <v>37</v>
      </c>
      <c r="M83" s="14" t="s">
        <v>33</v>
      </c>
      <c r="N83" s="14">
        <v>12</v>
      </c>
      <c r="O83" s="17">
        <f t="shared" si="12"/>
        <v>1.6470000000000002</v>
      </c>
      <c r="P83" s="12">
        <f t="shared" si="13"/>
        <v>1.6470000000000002</v>
      </c>
      <c r="Q83" s="12">
        <f t="shared" si="13"/>
        <v>0</v>
      </c>
      <c r="R83" s="12">
        <f t="shared" si="13"/>
        <v>0</v>
      </c>
      <c r="S83" s="12">
        <f t="shared" si="14"/>
        <v>0.54900000000000004</v>
      </c>
      <c r="T83" s="12">
        <v>0.54900000000000004</v>
      </c>
      <c r="U83" s="12">
        <v>0</v>
      </c>
      <c r="V83" s="12">
        <v>0</v>
      </c>
      <c r="W83" s="12">
        <f t="shared" si="15"/>
        <v>0.54900000000000004</v>
      </c>
      <c r="X83" s="12">
        <v>0.54900000000000004</v>
      </c>
      <c r="Y83" s="12">
        <v>0</v>
      </c>
      <c r="Z83" s="12">
        <v>0</v>
      </c>
      <c r="AA83" s="12">
        <f t="shared" si="16"/>
        <v>0.54900000000000004</v>
      </c>
      <c r="AB83" s="12">
        <v>0.54900000000000004</v>
      </c>
      <c r="AC83" s="12">
        <v>0</v>
      </c>
      <c r="AD83" s="12">
        <v>0</v>
      </c>
      <c r="AE83" s="21" t="s">
        <v>283</v>
      </c>
      <c r="AF83" s="12" t="s">
        <v>32</v>
      </c>
      <c r="AG83" s="12" t="s">
        <v>70</v>
      </c>
      <c r="AH83" s="12" t="s">
        <v>70</v>
      </c>
      <c r="AI83" s="14"/>
    </row>
    <row r="84" spans="1:35" ht="15" customHeight="1" x14ac:dyDescent="0.25">
      <c r="A84" s="9" t="s">
        <v>459</v>
      </c>
      <c r="B84" s="14" t="s">
        <v>70</v>
      </c>
      <c r="C84" s="14" t="s">
        <v>29</v>
      </c>
      <c r="D84" s="15">
        <v>0</v>
      </c>
      <c r="E84" s="14" t="s">
        <v>83</v>
      </c>
      <c r="F84" s="14" t="s">
        <v>36</v>
      </c>
      <c r="G84" s="14" t="s">
        <v>35</v>
      </c>
      <c r="H84" s="14" t="s">
        <v>29</v>
      </c>
      <c r="I84" s="15" t="s">
        <v>264</v>
      </c>
      <c r="J84" s="15" t="s">
        <v>265</v>
      </c>
      <c r="K84" s="14" t="s">
        <v>30</v>
      </c>
      <c r="L84" s="14" t="s">
        <v>37</v>
      </c>
      <c r="M84" s="14" t="s">
        <v>33</v>
      </c>
      <c r="N84" s="14">
        <v>10.6</v>
      </c>
      <c r="O84" s="17">
        <f t="shared" si="12"/>
        <v>3.6000000000000004E-2</v>
      </c>
      <c r="P84" s="12">
        <f t="shared" si="13"/>
        <v>3.6000000000000004E-2</v>
      </c>
      <c r="Q84" s="12">
        <f t="shared" si="13"/>
        <v>0</v>
      </c>
      <c r="R84" s="12">
        <f t="shared" si="13"/>
        <v>0</v>
      </c>
      <c r="S84" s="12">
        <f t="shared" si="14"/>
        <v>1.2E-2</v>
      </c>
      <c r="T84" s="12">
        <v>1.2E-2</v>
      </c>
      <c r="U84" s="12">
        <v>0</v>
      </c>
      <c r="V84" s="12">
        <v>0</v>
      </c>
      <c r="W84" s="12">
        <f t="shared" si="15"/>
        <v>1.2E-2</v>
      </c>
      <c r="X84" s="12">
        <v>1.2E-2</v>
      </c>
      <c r="Y84" s="12">
        <v>0</v>
      </c>
      <c r="Z84" s="12">
        <v>0</v>
      </c>
      <c r="AA84" s="12">
        <f t="shared" si="16"/>
        <v>1.2E-2</v>
      </c>
      <c r="AB84" s="12">
        <v>1.2E-2</v>
      </c>
      <c r="AC84" s="12">
        <v>0</v>
      </c>
      <c r="AD84" s="12">
        <v>0</v>
      </c>
      <c r="AE84" s="21" t="s">
        <v>283</v>
      </c>
      <c r="AF84" s="12" t="s">
        <v>32</v>
      </c>
      <c r="AG84" s="12" t="s">
        <v>70</v>
      </c>
      <c r="AH84" s="12" t="s">
        <v>70</v>
      </c>
      <c r="AI84" s="14"/>
    </row>
    <row r="85" spans="1:35" ht="15" customHeight="1" x14ac:dyDescent="0.25">
      <c r="A85" s="9" t="s">
        <v>460</v>
      </c>
      <c r="B85" s="14" t="s">
        <v>70</v>
      </c>
      <c r="C85" s="14" t="s">
        <v>57</v>
      </c>
      <c r="D85" s="15" t="s">
        <v>29</v>
      </c>
      <c r="E85" s="14" t="s">
        <v>89</v>
      </c>
      <c r="F85" s="14" t="s">
        <v>36</v>
      </c>
      <c r="G85" s="14" t="s">
        <v>35</v>
      </c>
      <c r="H85" s="14" t="s">
        <v>29</v>
      </c>
      <c r="I85" s="15" t="s">
        <v>266</v>
      </c>
      <c r="J85" s="15" t="s">
        <v>267</v>
      </c>
      <c r="K85" s="14" t="s">
        <v>30</v>
      </c>
      <c r="L85" s="14" t="s">
        <v>37</v>
      </c>
      <c r="M85" s="14" t="s">
        <v>64</v>
      </c>
      <c r="N85" s="14">
        <v>16</v>
      </c>
      <c r="O85" s="17">
        <f t="shared" si="12"/>
        <v>4.0440000000000005</v>
      </c>
      <c r="P85" s="12">
        <f t="shared" si="13"/>
        <v>4.0440000000000005</v>
      </c>
      <c r="Q85" s="12">
        <f t="shared" si="13"/>
        <v>0</v>
      </c>
      <c r="R85" s="12">
        <f t="shared" si="13"/>
        <v>0</v>
      </c>
      <c r="S85" s="12">
        <f t="shared" si="14"/>
        <v>1.3480000000000001</v>
      </c>
      <c r="T85" s="12">
        <v>1.3480000000000001</v>
      </c>
      <c r="U85" s="12">
        <v>0</v>
      </c>
      <c r="V85" s="12">
        <v>0</v>
      </c>
      <c r="W85" s="12">
        <f t="shared" si="15"/>
        <v>1.3480000000000001</v>
      </c>
      <c r="X85" s="12">
        <v>1.3480000000000001</v>
      </c>
      <c r="Y85" s="12">
        <v>0</v>
      </c>
      <c r="Z85" s="12">
        <v>0</v>
      </c>
      <c r="AA85" s="12">
        <f t="shared" si="16"/>
        <v>1.3480000000000001</v>
      </c>
      <c r="AB85" s="12">
        <v>1.3480000000000001</v>
      </c>
      <c r="AC85" s="12">
        <v>0</v>
      </c>
      <c r="AD85" s="12">
        <v>0</v>
      </c>
      <c r="AE85" s="21" t="s">
        <v>283</v>
      </c>
      <c r="AF85" s="12" t="s">
        <v>32</v>
      </c>
      <c r="AG85" s="12" t="s">
        <v>70</v>
      </c>
      <c r="AH85" s="12" t="s">
        <v>70</v>
      </c>
      <c r="AI85" s="14"/>
    </row>
    <row r="86" spans="1:35" ht="15" customHeight="1" x14ac:dyDescent="0.25">
      <c r="A86" s="9" t="s">
        <v>461</v>
      </c>
      <c r="B86" s="14" t="s">
        <v>70</v>
      </c>
      <c r="C86" s="14" t="s">
        <v>57</v>
      </c>
      <c r="D86" s="15" t="s">
        <v>29</v>
      </c>
      <c r="E86" s="14" t="s">
        <v>122</v>
      </c>
      <c r="F86" s="14" t="s">
        <v>36</v>
      </c>
      <c r="G86" s="14" t="s">
        <v>35</v>
      </c>
      <c r="H86" s="14" t="s">
        <v>29</v>
      </c>
      <c r="I86" s="15" t="s">
        <v>268</v>
      </c>
      <c r="J86" s="15" t="s">
        <v>269</v>
      </c>
      <c r="K86" s="14" t="s">
        <v>30</v>
      </c>
      <c r="L86" s="14" t="s">
        <v>37</v>
      </c>
      <c r="M86" s="14" t="s">
        <v>64</v>
      </c>
      <c r="N86" s="14">
        <v>5</v>
      </c>
      <c r="O86" s="17">
        <f t="shared" si="12"/>
        <v>1.59</v>
      </c>
      <c r="P86" s="12">
        <f t="shared" si="13"/>
        <v>1.59</v>
      </c>
      <c r="Q86" s="12">
        <f t="shared" si="13"/>
        <v>0</v>
      </c>
      <c r="R86" s="12">
        <f t="shared" si="13"/>
        <v>0</v>
      </c>
      <c r="S86" s="12">
        <f t="shared" si="14"/>
        <v>0.53</v>
      </c>
      <c r="T86" s="12">
        <v>0.53</v>
      </c>
      <c r="U86" s="12">
        <v>0</v>
      </c>
      <c r="V86" s="12">
        <v>0</v>
      </c>
      <c r="W86" s="12">
        <f t="shared" si="15"/>
        <v>0.53</v>
      </c>
      <c r="X86" s="12">
        <v>0.53</v>
      </c>
      <c r="Y86" s="12">
        <v>0</v>
      </c>
      <c r="Z86" s="12">
        <v>0</v>
      </c>
      <c r="AA86" s="12">
        <f t="shared" si="16"/>
        <v>0.53</v>
      </c>
      <c r="AB86" s="12">
        <v>0.53</v>
      </c>
      <c r="AC86" s="12">
        <v>0</v>
      </c>
      <c r="AD86" s="12">
        <v>0</v>
      </c>
      <c r="AE86" s="21" t="s">
        <v>283</v>
      </c>
      <c r="AF86" s="12" t="s">
        <v>32</v>
      </c>
      <c r="AG86" s="12" t="s">
        <v>70</v>
      </c>
      <c r="AH86" s="12" t="s">
        <v>70</v>
      </c>
      <c r="AI86" s="14"/>
    </row>
    <row r="87" spans="1:35" ht="15" customHeight="1" x14ac:dyDescent="0.25">
      <c r="A87" s="9" t="s">
        <v>462</v>
      </c>
      <c r="B87" s="14" t="s">
        <v>70</v>
      </c>
      <c r="C87" s="14" t="s">
        <v>57</v>
      </c>
      <c r="D87" s="15" t="s">
        <v>270</v>
      </c>
      <c r="E87" s="14" t="s">
        <v>149</v>
      </c>
      <c r="F87" s="14" t="s">
        <v>36</v>
      </c>
      <c r="G87" s="14" t="s">
        <v>35</v>
      </c>
      <c r="H87" s="14" t="s">
        <v>29</v>
      </c>
      <c r="I87" s="15" t="s">
        <v>271</v>
      </c>
      <c r="J87" s="15" t="s">
        <v>272</v>
      </c>
      <c r="K87" s="14" t="s">
        <v>30</v>
      </c>
      <c r="L87" s="14" t="s">
        <v>37</v>
      </c>
      <c r="M87" s="14" t="s">
        <v>33</v>
      </c>
      <c r="N87" s="14">
        <v>10.6</v>
      </c>
      <c r="O87" s="17">
        <f t="shared" si="12"/>
        <v>0.17100000000000001</v>
      </c>
      <c r="P87" s="12">
        <f t="shared" si="13"/>
        <v>0.17100000000000001</v>
      </c>
      <c r="Q87" s="12">
        <f t="shared" si="13"/>
        <v>0</v>
      </c>
      <c r="R87" s="12">
        <f t="shared" si="13"/>
        <v>0</v>
      </c>
      <c r="S87" s="12">
        <f t="shared" si="14"/>
        <v>5.7000000000000002E-2</v>
      </c>
      <c r="T87" s="12">
        <v>5.7000000000000002E-2</v>
      </c>
      <c r="U87" s="12">
        <v>0</v>
      </c>
      <c r="V87" s="12">
        <v>0</v>
      </c>
      <c r="W87" s="12">
        <f t="shared" si="15"/>
        <v>5.7000000000000002E-2</v>
      </c>
      <c r="X87" s="12">
        <v>5.7000000000000002E-2</v>
      </c>
      <c r="Y87" s="12">
        <v>0</v>
      </c>
      <c r="Z87" s="12">
        <v>0</v>
      </c>
      <c r="AA87" s="12">
        <f t="shared" si="16"/>
        <v>5.7000000000000002E-2</v>
      </c>
      <c r="AB87" s="12">
        <v>5.7000000000000002E-2</v>
      </c>
      <c r="AC87" s="12">
        <v>0</v>
      </c>
      <c r="AD87" s="12">
        <v>0</v>
      </c>
      <c r="AE87" s="21" t="s">
        <v>283</v>
      </c>
      <c r="AF87" s="12" t="s">
        <v>32</v>
      </c>
      <c r="AG87" s="12" t="s">
        <v>70</v>
      </c>
      <c r="AH87" s="12" t="s">
        <v>70</v>
      </c>
      <c r="AI87" s="14"/>
    </row>
    <row r="88" spans="1:35" ht="15" customHeight="1" x14ac:dyDescent="0.25">
      <c r="A88" s="9" t="s">
        <v>463</v>
      </c>
      <c r="B88" s="14" t="s">
        <v>70</v>
      </c>
      <c r="C88" s="14" t="s">
        <v>29</v>
      </c>
      <c r="D88" s="15">
        <v>0</v>
      </c>
      <c r="E88" s="14" t="s">
        <v>92</v>
      </c>
      <c r="F88" s="14" t="s">
        <v>36</v>
      </c>
      <c r="G88" s="14" t="s">
        <v>35</v>
      </c>
      <c r="H88" s="14" t="s">
        <v>29</v>
      </c>
      <c r="I88" s="15" t="s">
        <v>273</v>
      </c>
      <c r="J88" s="15" t="s">
        <v>274</v>
      </c>
      <c r="K88" s="14" t="s">
        <v>30</v>
      </c>
      <c r="L88" s="14" t="s">
        <v>37</v>
      </c>
      <c r="M88" s="23" t="s">
        <v>33</v>
      </c>
      <c r="N88" s="14">
        <v>13.2</v>
      </c>
      <c r="O88" s="17">
        <f t="shared" si="12"/>
        <v>0.51</v>
      </c>
      <c r="P88" s="12">
        <f t="shared" si="13"/>
        <v>0.51</v>
      </c>
      <c r="Q88" s="12">
        <f t="shared" si="13"/>
        <v>0</v>
      </c>
      <c r="R88" s="12">
        <f t="shared" si="13"/>
        <v>0</v>
      </c>
      <c r="S88" s="12">
        <f t="shared" si="14"/>
        <v>0.17</v>
      </c>
      <c r="T88" s="12">
        <v>0.17</v>
      </c>
      <c r="U88" s="12">
        <v>0</v>
      </c>
      <c r="V88" s="12">
        <v>0</v>
      </c>
      <c r="W88" s="12">
        <f t="shared" si="15"/>
        <v>0.17</v>
      </c>
      <c r="X88" s="12">
        <v>0.17</v>
      </c>
      <c r="Y88" s="12">
        <v>0</v>
      </c>
      <c r="Z88" s="12">
        <v>0</v>
      </c>
      <c r="AA88" s="12">
        <f t="shared" si="16"/>
        <v>0.17</v>
      </c>
      <c r="AB88" s="12">
        <v>0.17</v>
      </c>
      <c r="AC88" s="12">
        <v>0</v>
      </c>
      <c r="AD88" s="12">
        <v>0</v>
      </c>
      <c r="AE88" s="21" t="s">
        <v>283</v>
      </c>
      <c r="AF88" s="12" t="s">
        <v>32</v>
      </c>
      <c r="AG88" s="12" t="s">
        <v>70</v>
      </c>
      <c r="AH88" s="12" t="s">
        <v>70</v>
      </c>
      <c r="AI88" s="14"/>
    </row>
    <row r="89" spans="1:35" ht="15" customHeight="1" x14ac:dyDescent="0.25">
      <c r="A89" s="9" t="s">
        <v>464</v>
      </c>
      <c r="B89" s="14" t="s">
        <v>70</v>
      </c>
      <c r="C89" s="14" t="s">
        <v>29</v>
      </c>
      <c r="D89" s="15">
        <v>10</v>
      </c>
      <c r="E89" s="14" t="s">
        <v>92</v>
      </c>
      <c r="F89" s="14" t="s">
        <v>36</v>
      </c>
      <c r="G89" s="14" t="s">
        <v>35</v>
      </c>
      <c r="H89" s="14" t="s">
        <v>29</v>
      </c>
      <c r="I89" s="15" t="s">
        <v>275</v>
      </c>
      <c r="J89" s="15" t="s">
        <v>276</v>
      </c>
      <c r="K89" s="14" t="s">
        <v>30</v>
      </c>
      <c r="L89" s="14" t="s">
        <v>37</v>
      </c>
      <c r="M89" s="14" t="s">
        <v>34</v>
      </c>
      <c r="N89" s="14">
        <v>20</v>
      </c>
      <c r="O89" s="17">
        <f t="shared" si="12"/>
        <v>9.2520000000000007</v>
      </c>
      <c r="P89" s="12">
        <f t="shared" si="13"/>
        <v>3.24</v>
      </c>
      <c r="Q89" s="12">
        <f t="shared" si="13"/>
        <v>6.0120000000000005</v>
      </c>
      <c r="R89" s="12">
        <f t="shared" si="13"/>
        <v>0</v>
      </c>
      <c r="S89" s="12">
        <f t="shared" si="14"/>
        <v>3.0840000000000001</v>
      </c>
      <c r="T89" s="12">
        <v>1.08</v>
      </c>
      <c r="U89" s="12">
        <v>2.004</v>
      </c>
      <c r="V89" s="12">
        <v>0</v>
      </c>
      <c r="W89" s="12">
        <f t="shared" si="15"/>
        <v>3.0840000000000001</v>
      </c>
      <c r="X89" s="12">
        <v>1.08</v>
      </c>
      <c r="Y89" s="12">
        <v>2.004</v>
      </c>
      <c r="Z89" s="12">
        <v>0</v>
      </c>
      <c r="AA89" s="12">
        <f t="shared" si="16"/>
        <v>3.0840000000000001</v>
      </c>
      <c r="AB89" s="12">
        <v>1.08</v>
      </c>
      <c r="AC89" s="12">
        <v>2.004</v>
      </c>
      <c r="AD89" s="12">
        <v>0</v>
      </c>
      <c r="AE89" s="21" t="s">
        <v>283</v>
      </c>
      <c r="AF89" s="12" t="s">
        <v>32</v>
      </c>
      <c r="AG89" s="12" t="s">
        <v>253</v>
      </c>
      <c r="AH89" s="12" t="s">
        <v>70</v>
      </c>
      <c r="AI89" s="14"/>
    </row>
    <row r="90" spans="1:35" ht="15" customHeight="1" x14ac:dyDescent="0.25">
      <c r="A90" s="9" t="s">
        <v>465</v>
      </c>
      <c r="B90" s="14" t="s">
        <v>70</v>
      </c>
      <c r="C90" s="14" t="s">
        <v>29</v>
      </c>
      <c r="D90" s="15" t="s">
        <v>29</v>
      </c>
      <c r="E90" s="14" t="s">
        <v>71</v>
      </c>
      <c r="F90" s="14" t="s">
        <v>36</v>
      </c>
      <c r="G90" s="14" t="s">
        <v>35</v>
      </c>
      <c r="H90" s="14" t="s">
        <v>29</v>
      </c>
      <c r="I90" s="15" t="s">
        <v>277</v>
      </c>
      <c r="J90" s="15" t="s">
        <v>278</v>
      </c>
      <c r="K90" s="14" t="s">
        <v>30</v>
      </c>
      <c r="L90" s="14" t="s">
        <v>37</v>
      </c>
      <c r="M90" s="14" t="s">
        <v>64</v>
      </c>
      <c r="N90" s="14">
        <v>3</v>
      </c>
      <c r="O90" s="17">
        <f t="shared" si="12"/>
        <v>7.1999999999999993</v>
      </c>
      <c r="P90" s="12">
        <f t="shared" si="13"/>
        <v>7.1999999999999993</v>
      </c>
      <c r="Q90" s="12">
        <f t="shared" si="13"/>
        <v>0</v>
      </c>
      <c r="R90" s="12">
        <f t="shared" si="13"/>
        <v>0</v>
      </c>
      <c r="S90" s="12">
        <f t="shared" si="14"/>
        <v>2.4</v>
      </c>
      <c r="T90" s="12">
        <v>2.4</v>
      </c>
      <c r="U90" s="12">
        <v>0</v>
      </c>
      <c r="V90" s="12">
        <v>0</v>
      </c>
      <c r="W90" s="12">
        <f t="shared" si="15"/>
        <v>2.4</v>
      </c>
      <c r="X90" s="12">
        <v>2.4</v>
      </c>
      <c r="Y90" s="12">
        <v>0</v>
      </c>
      <c r="Z90" s="12">
        <v>0</v>
      </c>
      <c r="AA90" s="12">
        <f t="shared" si="16"/>
        <v>2.4</v>
      </c>
      <c r="AB90" s="12">
        <v>2.4</v>
      </c>
      <c r="AC90" s="12">
        <v>0</v>
      </c>
      <c r="AD90" s="12">
        <v>0</v>
      </c>
      <c r="AE90" s="21" t="s">
        <v>283</v>
      </c>
      <c r="AF90" s="12" t="s">
        <v>32</v>
      </c>
      <c r="AG90" s="12" t="s">
        <v>70</v>
      </c>
      <c r="AH90" s="12" t="s">
        <v>70</v>
      </c>
      <c r="AI90" s="14"/>
    </row>
    <row r="91" spans="1:35" ht="15" customHeight="1" x14ac:dyDescent="0.25">
      <c r="A91" s="9" t="s">
        <v>466</v>
      </c>
      <c r="B91" s="24" t="s">
        <v>279</v>
      </c>
      <c r="C91" s="24" t="s">
        <v>29</v>
      </c>
      <c r="D91" s="25" t="s">
        <v>29</v>
      </c>
      <c r="E91" s="24" t="s">
        <v>118</v>
      </c>
      <c r="F91" s="24" t="s">
        <v>36</v>
      </c>
      <c r="G91" s="24" t="s">
        <v>35</v>
      </c>
      <c r="H91" s="14" t="s">
        <v>29</v>
      </c>
      <c r="I91" s="25" t="s">
        <v>280</v>
      </c>
      <c r="J91" s="25" t="s">
        <v>281</v>
      </c>
      <c r="K91" s="14" t="s">
        <v>30</v>
      </c>
      <c r="L91" s="24" t="s">
        <v>282</v>
      </c>
      <c r="M91" s="24" t="s">
        <v>33</v>
      </c>
      <c r="N91" s="24">
        <v>12.5</v>
      </c>
      <c r="O91" s="17">
        <f t="shared" si="12"/>
        <v>6.7050000000000001</v>
      </c>
      <c r="P91" s="12">
        <f t="shared" si="13"/>
        <v>6.7050000000000001</v>
      </c>
      <c r="Q91" s="12">
        <f t="shared" si="13"/>
        <v>0</v>
      </c>
      <c r="R91" s="12">
        <f t="shared" si="13"/>
        <v>0</v>
      </c>
      <c r="S91" s="12">
        <f t="shared" si="14"/>
        <v>2.2349999999999999</v>
      </c>
      <c r="T91" s="20">
        <v>2.2349999999999999</v>
      </c>
      <c r="U91" s="20">
        <v>0</v>
      </c>
      <c r="V91" s="20">
        <v>0</v>
      </c>
      <c r="W91" s="12">
        <f t="shared" si="15"/>
        <v>2.2349999999999999</v>
      </c>
      <c r="X91" s="20">
        <v>2.2349999999999999</v>
      </c>
      <c r="Y91" s="20">
        <v>0</v>
      </c>
      <c r="Z91" s="20">
        <v>0</v>
      </c>
      <c r="AA91" s="12">
        <f t="shared" si="16"/>
        <v>2.2349999999999999</v>
      </c>
      <c r="AB91" s="20">
        <v>2.2349999999999999</v>
      </c>
      <c r="AC91" s="20">
        <v>0</v>
      </c>
      <c r="AD91" s="20">
        <v>0</v>
      </c>
      <c r="AE91" s="21" t="s">
        <v>283</v>
      </c>
      <c r="AF91" s="24" t="s">
        <v>284</v>
      </c>
      <c r="AG91" s="24" t="s">
        <v>70</v>
      </c>
      <c r="AH91" s="24" t="s">
        <v>70</v>
      </c>
      <c r="AI91" s="24"/>
    </row>
    <row r="92" spans="1:35" ht="15" customHeight="1" x14ac:dyDescent="0.25">
      <c r="A92" s="9" t="s">
        <v>467</v>
      </c>
      <c r="B92" s="24" t="s">
        <v>70</v>
      </c>
      <c r="C92" s="24" t="s">
        <v>29</v>
      </c>
      <c r="D92" s="25" t="s">
        <v>29</v>
      </c>
      <c r="E92" s="24" t="s">
        <v>194</v>
      </c>
      <c r="F92" s="24" t="s">
        <v>36</v>
      </c>
      <c r="G92" s="24" t="s">
        <v>35</v>
      </c>
      <c r="H92" s="14" t="s">
        <v>29</v>
      </c>
      <c r="I92" s="25" t="s">
        <v>285</v>
      </c>
      <c r="J92" s="25">
        <v>70138193</v>
      </c>
      <c r="K92" s="14" t="s">
        <v>30</v>
      </c>
      <c r="L92" s="24" t="s">
        <v>282</v>
      </c>
      <c r="M92" s="24" t="s">
        <v>33</v>
      </c>
      <c r="N92" s="24">
        <v>12.5</v>
      </c>
      <c r="O92" s="17">
        <f t="shared" si="12"/>
        <v>23.696999999999999</v>
      </c>
      <c r="P92" s="12">
        <f t="shared" si="13"/>
        <v>23.696999999999999</v>
      </c>
      <c r="Q92" s="12">
        <f t="shared" si="13"/>
        <v>0</v>
      </c>
      <c r="R92" s="12">
        <f t="shared" si="13"/>
        <v>0</v>
      </c>
      <c r="S92" s="12">
        <f t="shared" si="14"/>
        <v>7.899</v>
      </c>
      <c r="T92" s="20">
        <v>7.899</v>
      </c>
      <c r="U92" s="20">
        <v>0</v>
      </c>
      <c r="V92" s="20">
        <v>0</v>
      </c>
      <c r="W92" s="12">
        <f t="shared" si="15"/>
        <v>7.899</v>
      </c>
      <c r="X92" s="20">
        <v>7.899</v>
      </c>
      <c r="Y92" s="20">
        <v>0</v>
      </c>
      <c r="Z92" s="20">
        <v>0</v>
      </c>
      <c r="AA92" s="12">
        <f t="shared" si="16"/>
        <v>7.899</v>
      </c>
      <c r="AB92" s="20">
        <v>7.899</v>
      </c>
      <c r="AC92" s="20">
        <v>0</v>
      </c>
      <c r="AD92" s="20">
        <v>0</v>
      </c>
      <c r="AE92" s="21" t="s">
        <v>283</v>
      </c>
      <c r="AF92" s="24" t="s">
        <v>284</v>
      </c>
      <c r="AG92" s="24" t="s">
        <v>70</v>
      </c>
      <c r="AH92" s="24" t="s">
        <v>70</v>
      </c>
      <c r="AI92" s="24"/>
    </row>
  </sheetData>
  <autoFilter ref="A77:AI92" xr:uid="{E59C5DF0-CB61-486C-BBD1-3D142B848BB8}"/>
  <mergeCells count="4">
    <mergeCell ref="A3:AD3"/>
    <mergeCell ref="A5:AD5"/>
    <mergeCell ref="A71:AI71"/>
    <mergeCell ref="A73:AI73"/>
  </mergeCells>
  <phoneticPr fontId="6" type="noConversion"/>
  <pageMargins left="0.7" right="0.7" top="0.75" bottom="0.75" header="0.3" footer="0.3"/>
  <pageSetup paperSize="9" scale="11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3953B-B27A-4A12-A0EE-60F3CB511394}">
  <sheetPr>
    <pageSetUpPr fitToPage="1"/>
  </sheetPr>
  <dimension ref="A1:AI42"/>
  <sheetViews>
    <sheetView topLeftCell="A22" workbookViewId="0">
      <selection activeCell="B30" sqref="B30"/>
    </sheetView>
  </sheetViews>
  <sheetFormatPr defaultRowHeight="15" x14ac:dyDescent="0.25"/>
  <cols>
    <col min="1" max="1" width="7.5703125" style="1" bestFit="1" customWidth="1"/>
    <col min="2" max="2" width="32.425781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32.42578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318</v>
      </c>
      <c r="C10" s="14"/>
      <c r="D10" s="15" t="s">
        <v>319</v>
      </c>
      <c r="E10" s="14" t="s">
        <v>100</v>
      </c>
      <c r="F10" s="14" t="s">
        <v>36</v>
      </c>
      <c r="G10" s="14" t="s">
        <v>35</v>
      </c>
      <c r="H10" s="14" t="s">
        <v>29</v>
      </c>
      <c r="I10" s="15" t="s">
        <v>320</v>
      </c>
      <c r="J10" s="15" t="s">
        <v>321</v>
      </c>
      <c r="K10" s="14" t="s">
        <v>30</v>
      </c>
      <c r="L10" s="14" t="s">
        <v>37</v>
      </c>
      <c r="M10" s="14" t="s">
        <v>33</v>
      </c>
      <c r="N10" s="14">
        <v>10.5</v>
      </c>
      <c r="O10" s="17">
        <f t="shared" ref="O10:O42" si="0">P10+Q10+R10</f>
        <v>11.000999999999999</v>
      </c>
      <c r="P10" s="12">
        <f t="shared" ref="P10:R12" si="1">T10+X10+AB10</f>
        <v>11.000999999999999</v>
      </c>
      <c r="Q10" s="12">
        <f t="shared" si="1"/>
        <v>0</v>
      </c>
      <c r="R10" s="12">
        <f t="shared" si="1"/>
        <v>0</v>
      </c>
      <c r="S10" s="12">
        <f t="shared" ref="S10:S42" si="2">T10+U10+V10</f>
        <v>3.6669999999999998</v>
      </c>
      <c r="T10" s="12">
        <v>3.6669999999999998</v>
      </c>
      <c r="U10" s="12">
        <v>0</v>
      </c>
      <c r="V10" s="12">
        <v>0</v>
      </c>
      <c r="W10" s="12">
        <f t="shared" ref="W10:W42" si="3">X10+Y10+Z10</f>
        <v>3.6669999999999998</v>
      </c>
      <c r="X10" s="12">
        <v>3.6669999999999998</v>
      </c>
      <c r="Y10" s="12">
        <v>0</v>
      </c>
      <c r="Z10" s="12">
        <v>0</v>
      </c>
      <c r="AA10" s="12">
        <f t="shared" ref="AA10:AA42" si="4">AB10+AC10+AD10</f>
        <v>3.6669999999999998</v>
      </c>
      <c r="AB10" s="12">
        <v>3.6669999999999998</v>
      </c>
      <c r="AC10" s="12">
        <v>0</v>
      </c>
      <c r="AD10" s="12">
        <v>0</v>
      </c>
      <c r="AE10" s="21" t="s">
        <v>283</v>
      </c>
      <c r="AF10" s="12" t="s">
        <v>32</v>
      </c>
      <c r="AG10" s="12" t="s">
        <v>70</v>
      </c>
      <c r="AH10" s="12" t="s">
        <v>318</v>
      </c>
      <c r="AI10" s="14"/>
    </row>
    <row r="11" spans="1:35" ht="15" customHeight="1" x14ac:dyDescent="0.25">
      <c r="A11" s="9" t="s">
        <v>454</v>
      </c>
      <c r="B11" s="14" t="s">
        <v>318</v>
      </c>
      <c r="C11" s="14" t="s">
        <v>29</v>
      </c>
      <c r="D11" s="15" t="s">
        <v>29</v>
      </c>
      <c r="E11" s="14" t="s">
        <v>223</v>
      </c>
      <c r="F11" s="14" t="s">
        <v>72</v>
      </c>
      <c r="G11" s="14" t="s">
        <v>223</v>
      </c>
      <c r="H11" s="14" t="s">
        <v>29</v>
      </c>
      <c r="I11" s="15" t="s">
        <v>322</v>
      </c>
      <c r="J11" s="15" t="s">
        <v>323</v>
      </c>
      <c r="K11" s="14" t="s">
        <v>30</v>
      </c>
      <c r="L11" s="14" t="s">
        <v>37</v>
      </c>
      <c r="M11" s="14" t="s">
        <v>34</v>
      </c>
      <c r="N11" s="14">
        <v>16.5</v>
      </c>
      <c r="O11" s="17">
        <f t="shared" si="0"/>
        <v>22.938000000000002</v>
      </c>
      <c r="P11" s="12">
        <f t="shared" si="1"/>
        <v>6.8819999999999997</v>
      </c>
      <c r="Q11" s="12">
        <f t="shared" si="1"/>
        <v>16.056000000000001</v>
      </c>
      <c r="R11" s="12">
        <f t="shared" si="1"/>
        <v>0</v>
      </c>
      <c r="S11" s="12">
        <f t="shared" si="2"/>
        <v>7.6460000000000008</v>
      </c>
      <c r="T11" s="12">
        <v>2.294</v>
      </c>
      <c r="U11" s="12">
        <v>5.3520000000000003</v>
      </c>
      <c r="V11" s="12">
        <v>0</v>
      </c>
      <c r="W11" s="12">
        <f t="shared" si="3"/>
        <v>7.6460000000000008</v>
      </c>
      <c r="X11" s="12">
        <v>2.294</v>
      </c>
      <c r="Y11" s="12">
        <v>5.3520000000000003</v>
      </c>
      <c r="Z11" s="12">
        <v>0</v>
      </c>
      <c r="AA11" s="12">
        <f t="shared" si="4"/>
        <v>7.6460000000000008</v>
      </c>
      <c r="AB11" s="12">
        <v>2.294</v>
      </c>
      <c r="AC11" s="12">
        <v>5.3520000000000003</v>
      </c>
      <c r="AD11" s="12">
        <v>0</v>
      </c>
      <c r="AE11" s="21" t="s">
        <v>283</v>
      </c>
      <c r="AF11" s="12" t="s">
        <v>32</v>
      </c>
      <c r="AG11" s="12" t="s">
        <v>70</v>
      </c>
      <c r="AH11" s="12" t="s">
        <v>318</v>
      </c>
      <c r="AI11" s="14"/>
    </row>
    <row r="12" spans="1:35" ht="15" customHeight="1" x14ac:dyDescent="0.25">
      <c r="A12" s="9" t="s">
        <v>455</v>
      </c>
      <c r="B12" s="14" t="s">
        <v>318</v>
      </c>
      <c r="C12" s="14" t="s">
        <v>29</v>
      </c>
      <c r="D12" s="15" t="s">
        <v>29</v>
      </c>
      <c r="E12" s="14" t="s">
        <v>92</v>
      </c>
      <c r="F12" s="14" t="s">
        <v>72</v>
      </c>
      <c r="G12" s="14" t="s">
        <v>92</v>
      </c>
      <c r="H12" s="14" t="s">
        <v>29</v>
      </c>
      <c r="I12" s="15" t="s">
        <v>324</v>
      </c>
      <c r="J12" s="15" t="s">
        <v>325</v>
      </c>
      <c r="K12" s="14" t="s">
        <v>30</v>
      </c>
      <c r="L12" s="14" t="s">
        <v>37</v>
      </c>
      <c r="M12" s="14" t="s">
        <v>33</v>
      </c>
      <c r="N12" s="14">
        <v>4</v>
      </c>
      <c r="O12" s="17">
        <f t="shared" si="0"/>
        <v>8.7810000000000006</v>
      </c>
      <c r="P12" s="12">
        <f t="shared" si="1"/>
        <v>8.7810000000000006</v>
      </c>
      <c r="Q12" s="12">
        <f t="shared" si="1"/>
        <v>0</v>
      </c>
      <c r="R12" s="12">
        <f t="shared" si="1"/>
        <v>0</v>
      </c>
      <c r="S12" s="12">
        <f t="shared" si="2"/>
        <v>2.927</v>
      </c>
      <c r="T12" s="12">
        <v>2.927</v>
      </c>
      <c r="U12" s="12">
        <v>0</v>
      </c>
      <c r="V12" s="12">
        <v>0</v>
      </c>
      <c r="W12" s="12">
        <f t="shared" si="3"/>
        <v>2.927</v>
      </c>
      <c r="X12" s="12">
        <v>2.927</v>
      </c>
      <c r="Y12" s="12">
        <v>0</v>
      </c>
      <c r="Z12" s="12">
        <v>0</v>
      </c>
      <c r="AA12" s="12">
        <f t="shared" si="4"/>
        <v>2.927</v>
      </c>
      <c r="AB12" s="12">
        <v>2.927</v>
      </c>
      <c r="AC12" s="12">
        <v>0</v>
      </c>
      <c r="AD12" s="12">
        <v>0</v>
      </c>
      <c r="AE12" s="21" t="s">
        <v>283</v>
      </c>
      <c r="AF12" s="12" t="s">
        <v>32</v>
      </c>
      <c r="AG12" s="12" t="s">
        <v>70</v>
      </c>
      <c r="AH12" s="12" t="s">
        <v>318</v>
      </c>
      <c r="AI12" s="14"/>
    </row>
    <row r="13" spans="1:35" ht="15" customHeight="1" x14ac:dyDescent="0.25">
      <c r="A13" s="9" t="s">
        <v>456</v>
      </c>
      <c r="B13" s="14" t="s">
        <v>318</v>
      </c>
      <c r="C13" s="14" t="s">
        <v>29</v>
      </c>
      <c r="D13" s="15" t="s">
        <v>29</v>
      </c>
      <c r="E13" s="14" t="s">
        <v>92</v>
      </c>
      <c r="F13" s="14" t="s">
        <v>72</v>
      </c>
      <c r="G13" s="14" t="s">
        <v>92</v>
      </c>
      <c r="H13" s="14" t="s">
        <v>29</v>
      </c>
      <c r="I13" s="15" t="s">
        <v>326</v>
      </c>
      <c r="J13" s="15" t="s">
        <v>327</v>
      </c>
      <c r="K13" s="14" t="s">
        <v>30</v>
      </c>
      <c r="L13" s="14" t="s">
        <v>37</v>
      </c>
      <c r="M13" s="14" t="s">
        <v>33</v>
      </c>
      <c r="N13" s="14">
        <v>4</v>
      </c>
      <c r="O13" s="17">
        <f t="shared" si="0"/>
        <v>8.7810000000000006</v>
      </c>
      <c r="P13" s="12">
        <f t="shared" ref="P13:R42" si="5">T13+X13+AB13</f>
        <v>8.7810000000000006</v>
      </c>
      <c r="Q13" s="12">
        <f t="shared" si="5"/>
        <v>0</v>
      </c>
      <c r="R13" s="12">
        <f t="shared" si="5"/>
        <v>0</v>
      </c>
      <c r="S13" s="12">
        <f t="shared" si="2"/>
        <v>2.927</v>
      </c>
      <c r="T13" s="12">
        <v>2.927</v>
      </c>
      <c r="U13" s="12">
        <v>0</v>
      </c>
      <c r="V13" s="12">
        <v>0</v>
      </c>
      <c r="W13" s="12">
        <f t="shared" si="3"/>
        <v>2.927</v>
      </c>
      <c r="X13" s="12">
        <v>2.927</v>
      </c>
      <c r="Y13" s="12">
        <v>0</v>
      </c>
      <c r="Z13" s="12">
        <v>0</v>
      </c>
      <c r="AA13" s="12">
        <f t="shared" si="4"/>
        <v>2.927</v>
      </c>
      <c r="AB13" s="12">
        <v>2.927</v>
      </c>
      <c r="AC13" s="12">
        <v>0</v>
      </c>
      <c r="AD13" s="12">
        <v>0</v>
      </c>
      <c r="AE13" s="21" t="s">
        <v>283</v>
      </c>
      <c r="AF13" s="12" t="s">
        <v>32</v>
      </c>
      <c r="AG13" s="12" t="s">
        <v>70</v>
      </c>
      <c r="AH13" s="12" t="s">
        <v>318</v>
      </c>
      <c r="AI13" s="14"/>
    </row>
    <row r="14" spans="1:35" ht="15" customHeight="1" x14ac:dyDescent="0.25">
      <c r="A14" s="9" t="s">
        <v>457</v>
      </c>
      <c r="B14" s="14" t="s">
        <v>318</v>
      </c>
      <c r="C14" s="14" t="s">
        <v>29</v>
      </c>
      <c r="D14" s="15" t="s">
        <v>29</v>
      </c>
      <c r="E14" s="14" t="s">
        <v>92</v>
      </c>
      <c r="F14" s="14" t="s">
        <v>72</v>
      </c>
      <c r="G14" s="14" t="s">
        <v>92</v>
      </c>
      <c r="H14" s="14" t="s">
        <v>29</v>
      </c>
      <c r="I14" s="15" t="s">
        <v>328</v>
      </c>
      <c r="J14" s="15" t="s">
        <v>329</v>
      </c>
      <c r="K14" s="14" t="s">
        <v>30</v>
      </c>
      <c r="L14" s="14" t="s">
        <v>37</v>
      </c>
      <c r="M14" s="14" t="s">
        <v>33</v>
      </c>
      <c r="N14" s="14">
        <v>4</v>
      </c>
      <c r="O14" s="17">
        <f t="shared" si="0"/>
        <v>8.7810000000000006</v>
      </c>
      <c r="P14" s="12">
        <f t="shared" si="5"/>
        <v>8.7810000000000006</v>
      </c>
      <c r="Q14" s="12">
        <f t="shared" si="5"/>
        <v>0</v>
      </c>
      <c r="R14" s="12">
        <f t="shared" si="5"/>
        <v>0</v>
      </c>
      <c r="S14" s="12">
        <f t="shared" si="2"/>
        <v>2.927</v>
      </c>
      <c r="T14" s="12">
        <v>2.927</v>
      </c>
      <c r="U14" s="12">
        <v>0</v>
      </c>
      <c r="V14" s="12">
        <v>0</v>
      </c>
      <c r="W14" s="12">
        <f t="shared" si="3"/>
        <v>2.927</v>
      </c>
      <c r="X14" s="12">
        <v>2.927</v>
      </c>
      <c r="Y14" s="12">
        <v>0</v>
      </c>
      <c r="Z14" s="12">
        <v>0</v>
      </c>
      <c r="AA14" s="12">
        <f t="shared" si="4"/>
        <v>2.927</v>
      </c>
      <c r="AB14" s="12">
        <v>2.927</v>
      </c>
      <c r="AC14" s="12">
        <v>0</v>
      </c>
      <c r="AD14" s="12">
        <v>0</v>
      </c>
      <c r="AE14" s="21" t="s">
        <v>283</v>
      </c>
      <c r="AF14" s="12" t="s">
        <v>32</v>
      </c>
      <c r="AG14" s="12" t="s">
        <v>70</v>
      </c>
      <c r="AH14" s="12" t="s">
        <v>318</v>
      </c>
      <c r="AI14" s="14"/>
    </row>
    <row r="15" spans="1:35" ht="15" customHeight="1" x14ac:dyDescent="0.25">
      <c r="A15" s="9" t="s">
        <v>458</v>
      </c>
      <c r="B15" s="14" t="s">
        <v>318</v>
      </c>
      <c r="C15" s="14" t="s">
        <v>29</v>
      </c>
      <c r="D15" s="15" t="s">
        <v>29</v>
      </c>
      <c r="E15" s="14" t="s">
        <v>92</v>
      </c>
      <c r="F15" s="14" t="s">
        <v>72</v>
      </c>
      <c r="G15" s="14" t="s">
        <v>92</v>
      </c>
      <c r="H15" s="14" t="s">
        <v>29</v>
      </c>
      <c r="I15" s="15" t="s">
        <v>330</v>
      </c>
      <c r="J15" s="15" t="s">
        <v>331</v>
      </c>
      <c r="K15" s="14" t="s">
        <v>30</v>
      </c>
      <c r="L15" s="14" t="s">
        <v>37</v>
      </c>
      <c r="M15" s="14" t="s">
        <v>33</v>
      </c>
      <c r="N15" s="14">
        <v>10.6</v>
      </c>
      <c r="O15" s="17">
        <f t="shared" si="0"/>
        <v>8.7810000000000006</v>
      </c>
      <c r="P15" s="12">
        <f t="shared" si="5"/>
        <v>8.7810000000000006</v>
      </c>
      <c r="Q15" s="12">
        <f t="shared" si="5"/>
        <v>0</v>
      </c>
      <c r="R15" s="12">
        <f t="shared" si="5"/>
        <v>0</v>
      </c>
      <c r="S15" s="12">
        <f t="shared" si="2"/>
        <v>2.927</v>
      </c>
      <c r="T15" s="12">
        <v>2.927</v>
      </c>
      <c r="U15" s="12">
        <v>0</v>
      </c>
      <c r="V15" s="12">
        <v>0</v>
      </c>
      <c r="W15" s="12">
        <f t="shared" si="3"/>
        <v>2.927</v>
      </c>
      <c r="X15" s="12">
        <v>2.927</v>
      </c>
      <c r="Y15" s="12">
        <v>0</v>
      </c>
      <c r="Z15" s="12">
        <v>0</v>
      </c>
      <c r="AA15" s="12">
        <f t="shared" si="4"/>
        <v>2.927</v>
      </c>
      <c r="AB15" s="12">
        <v>2.927</v>
      </c>
      <c r="AC15" s="12">
        <v>0</v>
      </c>
      <c r="AD15" s="12">
        <v>0</v>
      </c>
      <c r="AE15" s="21" t="s">
        <v>283</v>
      </c>
      <c r="AF15" s="12" t="s">
        <v>32</v>
      </c>
      <c r="AG15" s="12" t="s">
        <v>70</v>
      </c>
      <c r="AH15" s="12" t="s">
        <v>318</v>
      </c>
      <c r="AI15" s="14"/>
    </row>
    <row r="16" spans="1:35" ht="15" customHeight="1" x14ac:dyDescent="0.25">
      <c r="A16" s="9" t="s">
        <v>459</v>
      </c>
      <c r="B16" s="14" t="s">
        <v>318</v>
      </c>
      <c r="C16" s="14" t="s">
        <v>29</v>
      </c>
      <c r="D16" s="15" t="s">
        <v>29</v>
      </c>
      <c r="E16" s="14" t="s">
        <v>92</v>
      </c>
      <c r="F16" s="14" t="s">
        <v>72</v>
      </c>
      <c r="G16" s="14" t="s">
        <v>92</v>
      </c>
      <c r="H16" s="14" t="s">
        <v>29</v>
      </c>
      <c r="I16" s="15" t="s">
        <v>332</v>
      </c>
      <c r="J16" s="15" t="s">
        <v>333</v>
      </c>
      <c r="K16" s="14" t="s">
        <v>30</v>
      </c>
      <c r="L16" s="14" t="s">
        <v>37</v>
      </c>
      <c r="M16" s="14" t="s">
        <v>34</v>
      </c>
      <c r="N16" s="14">
        <v>10.6</v>
      </c>
      <c r="O16" s="17">
        <f t="shared" si="0"/>
        <v>8.7809999999999988</v>
      </c>
      <c r="P16" s="12">
        <f t="shared" si="5"/>
        <v>3.0749999999999997</v>
      </c>
      <c r="Q16" s="12">
        <f t="shared" si="5"/>
        <v>5.7059999999999995</v>
      </c>
      <c r="R16" s="12">
        <f t="shared" si="5"/>
        <v>0</v>
      </c>
      <c r="S16" s="12">
        <f t="shared" si="2"/>
        <v>2.9269999999999996</v>
      </c>
      <c r="T16" s="12">
        <v>1.0249999999999999</v>
      </c>
      <c r="U16" s="12">
        <v>1.9019999999999999</v>
      </c>
      <c r="V16" s="12">
        <v>0</v>
      </c>
      <c r="W16" s="12">
        <f t="shared" si="3"/>
        <v>2.9269999999999996</v>
      </c>
      <c r="X16" s="12">
        <v>1.0249999999999999</v>
      </c>
      <c r="Y16" s="12">
        <v>1.9019999999999999</v>
      </c>
      <c r="Z16" s="12">
        <v>0</v>
      </c>
      <c r="AA16" s="12">
        <f t="shared" si="4"/>
        <v>2.9269999999999996</v>
      </c>
      <c r="AB16" s="12">
        <v>1.0249999999999999</v>
      </c>
      <c r="AC16" s="12">
        <v>1.9019999999999999</v>
      </c>
      <c r="AD16" s="12">
        <v>0</v>
      </c>
      <c r="AE16" s="21" t="s">
        <v>283</v>
      </c>
      <c r="AF16" s="12" t="s">
        <v>32</v>
      </c>
      <c r="AG16" s="12" t="s">
        <v>70</v>
      </c>
      <c r="AH16" s="12" t="s">
        <v>318</v>
      </c>
      <c r="AI16" s="14"/>
    </row>
    <row r="17" spans="1:35" ht="15" customHeight="1" x14ac:dyDescent="0.25">
      <c r="A17" s="9" t="s">
        <v>460</v>
      </c>
      <c r="B17" s="14" t="s">
        <v>318</v>
      </c>
      <c r="C17" s="14" t="s">
        <v>29</v>
      </c>
      <c r="D17" s="15" t="s">
        <v>29</v>
      </c>
      <c r="E17" s="14" t="s">
        <v>89</v>
      </c>
      <c r="F17" s="14" t="s">
        <v>72</v>
      </c>
      <c r="G17" s="14" t="s">
        <v>89</v>
      </c>
      <c r="H17" s="14" t="s">
        <v>29</v>
      </c>
      <c r="I17" s="15" t="s">
        <v>334</v>
      </c>
      <c r="J17" s="15" t="s">
        <v>335</v>
      </c>
      <c r="K17" s="14" t="s">
        <v>30</v>
      </c>
      <c r="L17" s="14" t="s">
        <v>37</v>
      </c>
      <c r="M17" s="14" t="s">
        <v>33</v>
      </c>
      <c r="N17" s="14">
        <v>6.6</v>
      </c>
      <c r="O17" s="17">
        <f t="shared" si="0"/>
        <v>14.741999999999999</v>
      </c>
      <c r="P17" s="12">
        <f t="shared" si="5"/>
        <v>14.741999999999999</v>
      </c>
      <c r="Q17" s="12">
        <f t="shared" si="5"/>
        <v>0</v>
      </c>
      <c r="R17" s="12">
        <f t="shared" si="5"/>
        <v>0</v>
      </c>
      <c r="S17" s="12">
        <f t="shared" si="2"/>
        <v>4.9139999999999997</v>
      </c>
      <c r="T17" s="12">
        <v>4.9139999999999997</v>
      </c>
      <c r="U17" s="12">
        <v>0</v>
      </c>
      <c r="V17" s="12">
        <v>0</v>
      </c>
      <c r="W17" s="12">
        <f t="shared" si="3"/>
        <v>4.9139999999999997</v>
      </c>
      <c r="X17" s="12">
        <v>4.9139999999999997</v>
      </c>
      <c r="Y17" s="12">
        <v>0</v>
      </c>
      <c r="Z17" s="12">
        <v>0</v>
      </c>
      <c r="AA17" s="12">
        <f t="shared" si="4"/>
        <v>4.9139999999999997</v>
      </c>
      <c r="AB17" s="12">
        <v>4.9139999999999997</v>
      </c>
      <c r="AC17" s="12">
        <v>0</v>
      </c>
      <c r="AD17" s="12">
        <v>0</v>
      </c>
      <c r="AE17" s="21" t="s">
        <v>283</v>
      </c>
      <c r="AF17" s="12" t="s">
        <v>32</v>
      </c>
      <c r="AG17" s="12" t="s">
        <v>70</v>
      </c>
      <c r="AH17" s="12" t="s">
        <v>318</v>
      </c>
      <c r="AI17" s="14"/>
    </row>
    <row r="18" spans="1:35" ht="15" customHeight="1" x14ac:dyDescent="0.25">
      <c r="A18" s="9" t="s">
        <v>461</v>
      </c>
      <c r="B18" s="14" t="s">
        <v>318</v>
      </c>
      <c r="C18" s="14" t="s">
        <v>29</v>
      </c>
      <c r="D18" s="15" t="s">
        <v>29</v>
      </c>
      <c r="E18" s="14" t="s">
        <v>89</v>
      </c>
      <c r="F18" s="14" t="s">
        <v>72</v>
      </c>
      <c r="G18" s="14" t="s">
        <v>89</v>
      </c>
      <c r="H18" s="14" t="s">
        <v>29</v>
      </c>
      <c r="I18" s="15" t="s">
        <v>336</v>
      </c>
      <c r="J18" s="15" t="s">
        <v>337</v>
      </c>
      <c r="K18" s="14" t="s">
        <v>30</v>
      </c>
      <c r="L18" s="14" t="s">
        <v>37</v>
      </c>
      <c r="M18" s="14" t="s">
        <v>34</v>
      </c>
      <c r="N18" s="14">
        <v>21.1</v>
      </c>
      <c r="O18" s="17">
        <f t="shared" si="0"/>
        <v>76.016999999999996</v>
      </c>
      <c r="P18" s="12">
        <f t="shared" si="5"/>
        <v>23.64</v>
      </c>
      <c r="Q18" s="12">
        <f t="shared" si="5"/>
        <v>52.376999999999995</v>
      </c>
      <c r="R18" s="12">
        <f t="shared" si="5"/>
        <v>0</v>
      </c>
      <c r="S18" s="12">
        <f t="shared" si="2"/>
        <v>25.338999999999999</v>
      </c>
      <c r="T18" s="12">
        <v>7.88</v>
      </c>
      <c r="U18" s="12">
        <v>17.459</v>
      </c>
      <c r="V18" s="12">
        <v>0</v>
      </c>
      <c r="W18" s="12">
        <f t="shared" si="3"/>
        <v>25.338999999999999</v>
      </c>
      <c r="X18" s="12">
        <v>7.88</v>
      </c>
      <c r="Y18" s="12">
        <v>17.459</v>
      </c>
      <c r="Z18" s="12">
        <v>0</v>
      </c>
      <c r="AA18" s="12">
        <f t="shared" si="4"/>
        <v>25.338999999999999</v>
      </c>
      <c r="AB18" s="12">
        <v>7.88</v>
      </c>
      <c r="AC18" s="12">
        <v>17.459</v>
      </c>
      <c r="AD18" s="12">
        <v>0</v>
      </c>
      <c r="AE18" s="21" t="s">
        <v>283</v>
      </c>
      <c r="AF18" s="12" t="s">
        <v>32</v>
      </c>
      <c r="AG18" s="12" t="s">
        <v>70</v>
      </c>
      <c r="AH18" s="12" t="s">
        <v>318</v>
      </c>
      <c r="AI18" s="14"/>
    </row>
    <row r="19" spans="1:35" ht="15" customHeight="1" x14ac:dyDescent="0.25">
      <c r="A19" s="9" t="s">
        <v>462</v>
      </c>
      <c r="B19" s="14" t="s">
        <v>318</v>
      </c>
      <c r="C19" s="14" t="s">
        <v>29</v>
      </c>
      <c r="D19" s="15" t="s">
        <v>29</v>
      </c>
      <c r="E19" s="14" t="s">
        <v>122</v>
      </c>
      <c r="F19" s="14" t="s">
        <v>72</v>
      </c>
      <c r="G19" s="14" t="s">
        <v>122</v>
      </c>
      <c r="H19" s="14" t="s">
        <v>29</v>
      </c>
      <c r="I19" s="15" t="s">
        <v>338</v>
      </c>
      <c r="J19" s="15" t="s">
        <v>339</v>
      </c>
      <c r="K19" s="14" t="s">
        <v>30</v>
      </c>
      <c r="L19" s="14" t="s">
        <v>37</v>
      </c>
      <c r="M19" s="14" t="s">
        <v>34</v>
      </c>
      <c r="N19" s="14">
        <v>13.2</v>
      </c>
      <c r="O19" s="17">
        <f t="shared" si="0"/>
        <v>8.7809999999999988</v>
      </c>
      <c r="P19" s="12">
        <f t="shared" si="5"/>
        <v>3.0749999999999997</v>
      </c>
      <c r="Q19" s="12">
        <f t="shared" si="5"/>
        <v>5.7059999999999995</v>
      </c>
      <c r="R19" s="12">
        <f t="shared" si="5"/>
        <v>0</v>
      </c>
      <c r="S19" s="12">
        <f t="shared" si="2"/>
        <v>2.9269999999999996</v>
      </c>
      <c r="T19" s="12">
        <v>1.0249999999999999</v>
      </c>
      <c r="U19" s="12">
        <v>1.9019999999999999</v>
      </c>
      <c r="V19" s="12">
        <v>0</v>
      </c>
      <c r="W19" s="12">
        <f t="shared" si="3"/>
        <v>2.9269999999999996</v>
      </c>
      <c r="X19" s="12">
        <v>1.0249999999999999</v>
      </c>
      <c r="Y19" s="12">
        <v>1.9019999999999999</v>
      </c>
      <c r="Z19" s="12">
        <v>0</v>
      </c>
      <c r="AA19" s="12">
        <f t="shared" si="4"/>
        <v>2.9269999999999996</v>
      </c>
      <c r="AB19" s="12">
        <v>1.0249999999999999</v>
      </c>
      <c r="AC19" s="12">
        <v>1.9019999999999999</v>
      </c>
      <c r="AD19" s="12">
        <v>0</v>
      </c>
      <c r="AE19" s="21" t="s">
        <v>283</v>
      </c>
      <c r="AF19" s="12" t="s">
        <v>32</v>
      </c>
      <c r="AG19" s="12" t="s">
        <v>70</v>
      </c>
      <c r="AH19" s="12" t="s">
        <v>318</v>
      </c>
      <c r="AI19" s="14"/>
    </row>
    <row r="20" spans="1:35" ht="15" customHeight="1" x14ac:dyDescent="0.25">
      <c r="A20" s="9" t="s">
        <v>463</v>
      </c>
      <c r="B20" s="14" t="s">
        <v>318</v>
      </c>
      <c r="C20" s="14" t="s">
        <v>29</v>
      </c>
      <c r="D20" s="15" t="s">
        <v>29</v>
      </c>
      <c r="E20" s="14" t="s">
        <v>138</v>
      </c>
      <c r="F20" s="14" t="s">
        <v>36</v>
      </c>
      <c r="G20" s="14" t="s">
        <v>35</v>
      </c>
      <c r="H20" s="14" t="s">
        <v>29</v>
      </c>
      <c r="I20" s="15" t="s">
        <v>340</v>
      </c>
      <c r="J20" s="15" t="s">
        <v>341</v>
      </c>
      <c r="K20" s="14" t="s">
        <v>30</v>
      </c>
      <c r="L20" s="14" t="s">
        <v>37</v>
      </c>
      <c r="M20" s="14" t="s">
        <v>33</v>
      </c>
      <c r="N20" s="14">
        <v>10</v>
      </c>
      <c r="O20" s="17">
        <f t="shared" si="0"/>
        <v>7.2420000000000009</v>
      </c>
      <c r="P20" s="12">
        <f t="shared" si="5"/>
        <v>7.2420000000000009</v>
      </c>
      <c r="Q20" s="12">
        <f t="shared" si="5"/>
        <v>0</v>
      </c>
      <c r="R20" s="12">
        <f t="shared" si="5"/>
        <v>0</v>
      </c>
      <c r="S20" s="12">
        <f t="shared" si="2"/>
        <v>2.4140000000000001</v>
      </c>
      <c r="T20" s="12">
        <v>2.4140000000000001</v>
      </c>
      <c r="U20" s="12">
        <v>0</v>
      </c>
      <c r="V20" s="12">
        <v>0</v>
      </c>
      <c r="W20" s="12">
        <f t="shared" si="3"/>
        <v>2.4140000000000001</v>
      </c>
      <c r="X20" s="12">
        <v>2.4140000000000001</v>
      </c>
      <c r="Y20" s="12">
        <v>0</v>
      </c>
      <c r="Z20" s="12">
        <v>0</v>
      </c>
      <c r="AA20" s="12">
        <f t="shared" si="4"/>
        <v>2.4140000000000001</v>
      </c>
      <c r="AB20" s="12">
        <v>2.4140000000000001</v>
      </c>
      <c r="AC20" s="12">
        <v>0</v>
      </c>
      <c r="AD20" s="12">
        <v>0</v>
      </c>
      <c r="AE20" s="21" t="s">
        <v>283</v>
      </c>
      <c r="AF20" s="12" t="s">
        <v>32</v>
      </c>
      <c r="AG20" s="12" t="s">
        <v>70</v>
      </c>
      <c r="AH20" s="12" t="s">
        <v>318</v>
      </c>
      <c r="AI20" s="14"/>
    </row>
    <row r="21" spans="1:35" ht="15" customHeight="1" x14ac:dyDescent="0.25">
      <c r="A21" s="9" t="s">
        <v>464</v>
      </c>
      <c r="B21" s="14" t="s">
        <v>318</v>
      </c>
      <c r="C21" s="14" t="s">
        <v>29</v>
      </c>
      <c r="D21" s="15" t="s">
        <v>29</v>
      </c>
      <c r="E21" s="14" t="s">
        <v>138</v>
      </c>
      <c r="F21" s="14" t="s">
        <v>36</v>
      </c>
      <c r="G21" s="14" t="s">
        <v>35</v>
      </c>
      <c r="H21" s="14" t="s">
        <v>29</v>
      </c>
      <c r="I21" s="15" t="s">
        <v>342</v>
      </c>
      <c r="J21" s="15" t="s">
        <v>343</v>
      </c>
      <c r="K21" s="14" t="s">
        <v>30</v>
      </c>
      <c r="L21" s="14" t="s">
        <v>37</v>
      </c>
      <c r="M21" s="14" t="s">
        <v>34</v>
      </c>
      <c r="N21" s="14">
        <v>40</v>
      </c>
      <c r="O21" s="17">
        <f t="shared" si="0"/>
        <v>41.856000000000002</v>
      </c>
      <c r="P21" s="12">
        <f t="shared" si="5"/>
        <v>5.1779999999999999</v>
      </c>
      <c r="Q21" s="12">
        <f t="shared" si="5"/>
        <v>36.678000000000004</v>
      </c>
      <c r="R21" s="12">
        <f t="shared" si="5"/>
        <v>0</v>
      </c>
      <c r="S21" s="12">
        <f t="shared" si="2"/>
        <v>13.952000000000002</v>
      </c>
      <c r="T21" s="12">
        <v>1.726</v>
      </c>
      <c r="U21" s="12">
        <v>12.226000000000001</v>
      </c>
      <c r="V21" s="12">
        <v>0</v>
      </c>
      <c r="W21" s="12">
        <f t="shared" si="3"/>
        <v>13.952000000000002</v>
      </c>
      <c r="X21" s="12">
        <v>1.726</v>
      </c>
      <c r="Y21" s="12">
        <v>12.226000000000001</v>
      </c>
      <c r="Z21" s="12">
        <v>0</v>
      </c>
      <c r="AA21" s="12">
        <f t="shared" si="4"/>
        <v>13.952000000000002</v>
      </c>
      <c r="AB21" s="12">
        <v>1.726</v>
      </c>
      <c r="AC21" s="12">
        <v>12.226000000000001</v>
      </c>
      <c r="AD21" s="12">
        <v>0</v>
      </c>
      <c r="AE21" s="21" t="s">
        <v>283</v>
      </c>
      <c r="AF21" s="12" t="s">
        <v>32</v>
      </c>
      <c r="AG21" s="12" t="s">
        <v>70</v>
      </c>
      <c r="AH21" s="12" t="s">
        <v>318</v>
      </c>
      <c r="AI21" s="14"/>
    </row>
    <row r="22" spans="1:35" ht="15" customHeight="1" x14ac:dyDescent="0.25">
      <c r="A22" s="9" t="s">
        <v>465</v>
      </c>
      <c r="B22" s="14" t="s">
        <v>318</v>
      </c>
      <c r="C22" s="14" t="s">
        <v>29</v>
      </c>
      <c r="D22" s="15" t="s">
        <v>344</v>
      </c>
      <c r="E22" s="14" t="s">
        <v>78</v>
      </c>
      <c r="F22" s="14" t="s">
        <v>72</v>
      </c>
      <c r="G22" s="14" t="s">
        <v>78</v>
      </c>
      <c r="H22" s="14" t="s">
        <v>29</v>
      </c>
      <c r="I22" s="15" t="s">
        <v>345</v>
      </c>
      <c r="J22" s="15" t="s">
        <v>346</v>
      </c>
      <c r="K22" s="14" t="s">
        <v>30</v>
      </c>
      <c r="L22" s="14" t="s">
        <v>37</v>
      </c>
      <c r="M22" s="14" t="s">
        <v>33</v>
      </c>
      <c r="N22" s="14">
        <v>32.9</v>
      </c>
      <c r="O22" s="17">
        <f t="shared" si="0"/>
        <v>85.838999999999999</v>
      </c>
      <c r="P22" s="12">
        <f t="shared" si="5"/>
        <v>85.838999999999999</v>
      </c>
      <c r="Q22" s="12">
        <f t="shared" si="5"/>
        <v>0</v>
      </c>
      <c r="R22" s="12">
        <f t="shared" si="5"/>
        <v>0</v>
      </c>
      <c r="S22" s="12">
        <f t="shared" si="2"/>
        <v>28.613</v>
      </c>
      <c r="T22" s="12">
        <v>28.613</v>
      </c>
      <c r="U22" s="12">
        <v>0</v>
      </c>
      <c r="V22" s="12">
        <v>0</v>
      </c>
      <c r="W22" s="12">
        <f t="shared" si="3"/>
        <v>28.613</v>
      </c>
      <c r="X22" s="12">
        <v>28.613</v>
      </c>
      <c r="Y22" s="12">
        <v>0</v>
      </c>
      <c r="Z22" s="12">
        <v>0</v>
      </c>
      <c r="AA22" s="12">
        <f t="shared" si="4"/>
        <v>28.613</v>
      </c>
      <c r="AB22" s="12">
        <v>28.613</v>
      </c>
      <c r="AC22" s="12">
        <v>0</v>
      </c>
      <c r="AD22" s="12">
        <v>0</v>
      </c>
      <c r="AE22" s="21" t="s">
        <v>283</v>
      </c>
      <c r="AF22" s="12" t="s">
        <v>32</v>
      </c>
      <c r="AG22" s="12" t="s">
        <v>70</v>
      </c>
      <c r="AH22" s="12" t="s">
        <v>318</v>
      </c>
      <c r="AI22" s="14"/>
    </row>
    <row r="23" spans="1:35" ht="15" customHeight="1" x14ac:dyDescent="0.25">
      <c r="A23" s="9" t="s">
        <v>466</v>
      </c>
      <c r="B23" s="14" t="s">
        <v>318</v>
      </c>
      <c r="C23" s="14" t="s">
        <v>29</v>
      </c>
      <c r="D23" s="15" t="s">
        <v>29</v>
      </c>
      <c r="E23" s="14" t="s">
        <v>75</v>
      </c>
      <c r="F23" s="14" t="s">
        <v>347</v>
      </c>
      <c r="G23" s="14" t="s">
        <v>75</v>
      </c>
      <c r="H23" s="14" t="s">
        <v>29</v>
      </c>
      <c r="I23" s="15" t="s">
        <v>348</v>
      </c>
      <c r="J23" s="15" t="s">
        <v>349</v>
      </c>
      <c r="K23" s="14" t="s">
        <v>30</v>
      </c>
      <c r="L23" s="14" t="s">
        <v>37</v>
      </c>
      <c r="M23" s="14" t="s">
        <v>33</v>
      </c>
      <c r="N23" s="14">
        <v>23</v>
      </c>
      <c r="O23" s="17">
        <f t="shared" si="0"/>
        <v>25.851000000000003</v>
      </c>
      <c r="P23" s="12">
        <f t="shared" si="5"/>
        <v>25.851000000000003</v>
      </c>
      <c r="Q23" s="12">
        <f t="shared" si="5"/>
        <v>0</v>
      </c>
      <c r="R23" s="12">
        <f t="shared" si="5"/>
        <v>0</v>
      </c>
      <c r="S23" s="12">
        <f t="shared" si="2"/>
        <v>8.6170000000000009</v>
      </c>
      <c r="T23" s="12">
        <v>8.6170000000000009</v>
      </c>
      <c r="U23" s="12">
        <v>0</v>
      </c>
      <c r="V23" s="12">
        <v>0</v>
      </c>
      <c r="W23" s="12">
        <f t="shared" si="3"/>
        <v>8.6170000000000009</v>
      </c>
      <c r="X23" s="12">
        <v>8.6170000000000009</v>
      </c>
      <c r="Y23" s="12">
        <v>0</v>
      </c>
      <c r="Z23" s="12">
        <v>0</v>
      </c>
      <c r="AA23" s="12">
        <f t="shared" si="4"/>
        <v>8.6170000000000009</v>
      </c>
      <c r="AB23" s="12">
        <v>8.6170000000000009</v>
      </c>
      <c r="AC23" s="12">
        <v>0</v>
      </c>
      <c r="AD23" s="12">
        <v>0</v>
      </c>
      <c r="AE23" s="21" t="s">
        <v>283</v>
      </c>
      <c r="AF23" s="12" t="s">
        <v>32</v>
      </c>
      <c r="AG23" s="12" t="s">
        <v>70</v>
      </c>
      <c r="AH23" s="12" t="s">
        <v>318</v>
      </c>
      <c r="AI23" s="14"/>
    </row>
    <row r="24" spans="1:35" ht="15" customHeight="1" x14ac:dyDescent="0.25">
      <c r="A24" s="9" t="s">
        <v>467</v>
      </c>
      <c r="B24" s="14" t="s">
        <v>318</v>
      </c>
      <c r="C24" s="14" t="s">
        <v>29</v>
      </c>
      <c r="D24" s="15" t="s">
        <v>344</v>
      </c>
      <c r="E24" s="14" t="s">
        <v>166</v>
      </c>
      <c r="F24" s="14" t="s">
        <v>72</v>
      </c>
      <c r="G24" s="14" t="s">
        <v>166</v>
      </c>
      <c r="H24" s="14" t="s">
        <v>29</v>
      </c>
      <c r="I24" s="15" t="s">
        <v>350</v>
      </c>
      <c r="J24" s="15" t="s">
        <v>351</v>
      </c>
      <c r="K24" s="14" t="s">
        <v>30</v>
      </c>
      <c r="L24" s="14" t="s">
        <v>37</v>
      </c>
      <c r="M24" s="14" t="s">
        <v>33</v>
      </c>
      <c r="N24" s="14">
        <v>40</v>
      </c>
      <c r="O24" s="17">
        <f t="shared" si="0"/>
        <v>8.7810000000000006</v>
      </c>
      <c r="P24" s="12">
        <f t="shared" si="5"/>
        <v>8.7810000000000006</v>
      </c>
      <c r="Q24" s="12">
        <f t="shared" si="5"/>
        <v>0</v>
      </c>
      <c r="R24" s="12">
        <f t="shared" si="5"/>
        <v>0</v>
      </c>
      <c r="S24" s="12">
        <f t="shared" si="2"/>
        <v>2.927</v>
      </c>
      <c r="T24" s="12">
        <v>2.927</v>
      </c>
      <c r="U24" s="12">
        <v>0</v>
      </c>
      <c r="V24" s="12">
        <v>0</v>
      </c>
      <c r="W24" s="12">
        <f t="shared" si="3"/>
        <v>2.927</v>
      </c>
      <c r="X24" s="12">
        <v>2.927</v>
      </c>
      <c r="Y24" s="12">
        <v>0</v>
      </c>
      <c r="Z24" s="12">
        <v>0</v>
      </c>
      <c r="AA24" s="12">
        <f t="shared" si="4"/>
        <v>2.927</v>
      </c>
      <c r="AB24" s="12">
        <v>2.927</v>
      </c>
      <c r="AC24" s="12">
        <v>0</v>
      </c>
      <c r="AD24" s="12">
        <v>0</v>
      </c>
      <c r="AE24" s="21" t="s">
        <v>283</v>
      </c>
      <c r="AF24" s="12" t="s">
        <v>32</v>
      </c>
      <c r="AG24" s="12" t="s">
        <v>70</v>
      </c>
      <c r="AH24" s="12" t="s">
        <v>318</v>
      </c>
      <c r="AI24" s="14"/>
    </row>
    <row r="25" spans="1:35" ht="15" customHeight="1" x14ac:dyDescent="0.25">
      <c r="A25" s="9" t="s">
        <v>468</v>
      </c>
      <c r="B25" s="24" t="s">
        <v>318</v>
      </c>
      <c r="C25" s="24" t="s">
        <v>29</v>
      </c>
      <c r="D25" s="25" t="s">
        <v>344</v>
      </c>
      <c r="E25" s="24" t="s">
        <v>100</v>
      </c>
      <c r="F25" s="24" t="s">
        <v>36</v>
      </c>
      <c r="G25" s="24" t="s">
        <v>35</v>
      </c>
      <c r="H25" s="14" t="s">
        <v>29</v>
      </c>
      <c r="I25" s="25" t="s">
        <v>352</v>
      </c>
      <c r="J25" s="24" t="s">
        <v>353</v>
      </c>
      <c r="K25" s="14" t="s">
        <v>30</v>
      </c>
      <c r="L25" s="14" t="s">
        <v>37</v>
      </c>
      <c r="M25" s="24" t="s">
        <v>33</v>
      </c>
      <c r="N25" s="24">
        <v>32.9</v>
      </c>
      <c r="O25" s="17">
        <f t="shared" si="0"/>
        <v>95.19</v>
      </c>
      <c r="P25" s="12">
        <f t="shared" si="5"/>
        <v>95.19</v>
      </c>
      <c r="Q25" s="12">
        <f t="shared" si="5"/>
        <v>0</v>
      </c>
      <c r="R25" s="12">
        <f t="shared" si="5"/>
        <v>0</v>
      </c>
      <c r="S25" s="12">
        <f t="shared" si="2"/>
        <v>31.73</v>
      </c>
      <c r="T25" s="20">
        <v>31.73</v>
      </c>
      <c r="U25" s="20">
        <v>0</v>
      </c>
      <c r="V25" s="20">
        <v>0</v>
      </c>
      <c r="W25" s="12">
        <f t="shared" si="3"/>
        <v>31.73</v>
      </c>
      <c r="X25" s="20">
        <v>31.73</v>
      </c>
      <c r="Y25" s="20">
        <v>0</v>
      </c>
      <c r="Z25" s="20">
        <v>0</v>
      </c>
      <c r="AA25" s="12">
        <f t="shared" si="4"/>
        <v>31.73</v>
      </c>
      <c r="AB25" s="20">
        <v>31.73</v>
      </c>
      <c r="AC25" s="20">
        <v>0</v>
      </c>
      <c r="AD25" s="20">
        <v>0</v>
      </c>
      <c r="AE25" s="21" t="s">
        <v>283</v>
      </c>
      <c r="AF25" s="24" t="s">
        <v>32</v>
      </c>
      <c r="AG25" s="24" t="s">
        <v>70</v>
      </c>
      <c r="AH25" s="24" t="s">
        <v>318</v>
      </c>
      <c r="AI25" s="24"/>
    </row>
    <row r="26" spans="1:35" ht="15" customHeight="1" x14ac:dyDescent="0.25">
      <c r="A26" s="9" t="s">
        <v>469</v>
      </c>
      <c r="B26" s="24" t="s">
        <v>318</v>
      </c>
      <c r="C26" s="24" t="s">
        <v>29</v>
      </c>
      <c r="D26" s="25" t="s">
        <v>29</v>
      </c>
      <c r="E26" s="24" t="s">
        <v>114</v>
      </c>
      <c r="F26" s="24" t="s">
        <v>36</v>
      </c>
      <c r="G26" s="24" t="s">
        <v>35</v>
      </c>
      <c r="H26" s="14" t="s">
        <v>29</v>
      </c>
      <c r="I26" s="25" t="s">
        <v>354</v>
      </c>
      <c r="J26" s="25" t="s">
        <v>355</v>
      </c>
      <c r="K26" s="14" t="s">
        <v>30</v>
      </c>
      <c r="L26" s="14" t="s">
        <v>37</v>
      </c>
      <c r="M26" s="24" t="s">
        <v>33</v>
      </c>
      <c r="N26" s="24">
        <v>13.2</v>
      </c>
      <c r="O26" s="17">
        <f t="shared" si="0"/>
        <v>8.7810000000000006</v>
      </c>
      <c r="P26" s="12">
        <f t="shared" si="5"/>
        <v>8.7810000000000006</v>
      </c>
      <c r="Q26" s="12">
        <f t="shared" si="5"/>
        <v>0</v>
      </c>
      <c r="R26" s="12">
        <f t="shared" si="5"/>
        <v>0</v>
      </c>
      <c r="S26" s="12">
        <f t="shared" si="2"/>
        <v>2.927</v>
      </c>
      <c r="T26" s="20">
        <v>2.927</v>
      </c>
      <c r="U26" s="20">
        <v>0</v>
      </c>
      <c r="V26" s="20">
        <v>0</v>
      </c>
      <c r="W26" s="12">
        <f t="shared" si="3"/>
        <v>2.927</v>
      </c>
      <c r="X26" s="20">
        <v>2.927</v>
      </c>
      <c r="Y26" s="20">
        <v>0</v>
      </c>
      <c r="Z26" s="20">
        <v>0</v>
      </c>
      <c r="AA26" s="12">
        <f t="shared" si="4"/>
        <v>2.927</v>
      </c>
      <c r="AB26" s="20">
        <v>2.927</v>
      </c>
      <c r="AC26" s="20">
        <v>0</v>
      </c>
      <c r="AD26" s="20">
        <v>0</v>
      </c>
      <c r="AE26" s="21" t="s">
        <v>283</v>
      </c>
      <c r="AF26" s="24" t="s">
        <v>32</v>
      </c>
      <c r="AG26" s="24" t="s">
        <v>70</v>
      </c>
      <c r="AH26" s="24" t="s">
        <v>318</v>
      </c>
      <c r="AI26" s="24"/>
    </row>
    <row r="27" spans="1:35" ht="15" customHeight="1" x14ac:dyDescent="0.25">
      <c r="A27" s="9" t="s">
        <v>470</v>
      </c>
      <c r="B27" s="24" t="s">
        <v>318</v>
      </c>
      <c r="C27" s="24" t="s">
        <v>29</v>
      </c>
      <c r="D27" s="25" t="s">
        <v>29</v>
      </c>
      <c r="E27" s="24" t="s">
        <v>356</v>
      </c>
      <c r="F27" s="24" t="s">
        <v>36</v>
      </c>
      <c r="G27" s="24" t="s">
        <v>35</v>
      </c>
      <c r="H27" s="14" t="s">
        <v>29</v>
      </c>
      <c r="I27" s="25" t="s">
        <v>357</v>
      </c>
      <c r="J27" s="25" t="s">
        <v>358</v>
      </c>
      <c r="K27" s="14" t="s">
        <v>30</v>
      </c>
      <c r="L27" s="14" t="s">
        <v>37</v>
      </c>
      <c r="M27" s="24" t="s">
        <v>38</v>
      </c>
      <c r="N27" s="24">
        <v>32.9</v>
      </c>
      <c r="O27" s="17">
        <f t="shared" si="0"/>
        <v>8.7809999999999988</v>
      </c>
      <c r="P27" s="12">
        <f t="shared" si="5"/>
        <v>3.5129999999999999</v>
      </c>
      <c r="Q27" s="12">
        <f t="shared" si="5"/>
        <v>5.2679999999999998</v>
      </c>
      <c r="R27" s="12">
        <f t="shared" si="5"/>
        <v>0</v>
      </c>
      <c r="S27" s="12">
        <f t="shared" si="2"/>
        <v>2.927</v>
      </c>
      <c r="T27" s="20">
        <v>1.171</v>
      </c>
      <c r="U27" s="20">
        <v>1.756</v>
      </c>
      <c r="V27" s="20">
        <v>0</v>
      </c>
      <c r="W27" s="12">
        <f t="shared" si="3"/>
        <v>2.927</v>
      </c>
      <c r="X27" s="20">
        <v>1.171</v>
      </c>
      <c r="Y27" s="20">
        <v>1.756</v>
      </c>
      <c r="Z27" s="20">
        <v>0</v>
      </c>
      <c r="AA27" s="12">
        <f t="shared" si="4"/>
        <v>2.927</v>
      </c>
      <c r="AB27" s="20">
        <v>1.171</v>
      </c>
      <c r="AC27" s="20">
        <v>1.756</v>
      </c>
      <c r="AD27" s="20">
        <v>0</v>
      </c>
      <c r="AE27" s="21" t="s">
        <v>283</v>
      </c>
      <c r="AF27" s="24" t="s">
        <v>32</v>
      </c>
      <c r="AG27" s="24" t="s">
        <v>70</v>
      </c>
      <c r="AH27" s="24" t="s">
        <v>318</v>
      </c>
      <c r="AI27" s="24"/>
    </row>
    <row r="28" spans="1:35" ht="15" customHeight="1" x14ac:dyDescent="0.25">
      <c r="A28" s="9" t="s">
        <v>471</v>
      </c>
      <c r="B28" s="24" t="s">
        <v>318</v>
      </c>
      <c r="C28" s="24" t="s">
        <v>29</v>
      </c>
      <c r="D28" s="25" t="s">
        <v>29</v>
      </c>
      <c r="E28" s="24" t="s">
        <v>184</v>
      </c>
      <c r="F28" s="24" t="s">
        <v>72</v>
      </c>
      <c r="G28" s="24" t="s">
        <v>184</v>
      </c>
      <c r="H28" s="14" t="s">
        <v>29</v>
      </c>
      <c r="I28" s="25" t="s">
        <v>359</v>
      </c>
      <c r="J28" s="25" t="s">
        <v>360</v>
      </c>
      <c r="K28" s="14" t="s">
        <v>30</v>
      </c>
      <c r="L28" s="14" t="s">
        <v>37</v>
      </c>
      <c r="M28" s="24" t="s">
        <v>33</v>
      </c>
      <c r="N28" s="24">
        <v>12</v>
      </c>
      <c r="O28" s="17">
        <f t="shared" si="0"/>
        <v>40.401000000000003</v>
      </c>
      <c r="P28" s="12">
        <f t="shared" si="5"/>
        <v>40.401000000000003</v>
      </c>
      <c r="Q28" s="12">
        <f t="shared" si="5"/>
        <v>0</v>
      </c>
      <c r="R28" s="12">
        <f t="shared" si="5"/>
        <v>0</v>
      </c>
      <c r="S28" s="12">
        <f t="shared" si="2"/>
        <v>13.467000000000001</v>
      </c>
      <c r="T28" s="20">
        <v>13.467000000000001</v>
      </c>
      <c r="U28" s="20">
        <v>0</v>
      </c>
      <c r="V28" s="20">
        <v>0</v>
      </c>
      <c r="W28" s="12">
        <f t="shared" si="3"/>
        <v>13.467000000000001</v>
      </c>
      <c r="X28" s="20">
        <v>13.467000000000001</v>
      </c>
      <c r="Y28" s="20">
        <v>0</v>
      </c>
      <c r="Z28" s="20">
        <v>0</v>
      </c>
      <c r="AA28" s="12">
        <f t="shared" si="4"/>
        <v>13.467000000000001</v>
      </c>
      <c r="AB28" s="20">
        <v>13.467000000000001</v>
      </c>
      <c r="AC28" s="20">
        <v>0</v>
      </c>
      <c r="AD28" s="20">
        <v>0</v>
      </c>
      <c r="AE28" s="21" t="s">
        <v>283</v>
      </c>
      <c r="AF28" s="24" t="s">
        <v>32</v>
      </c>
      <c r="AG28" s="24" t="s">
        <v>70</v>
      </c>
      <c r="AH28" s="24" t="s">
        <v>318</v>
      </c>
      <c r="AI28" s="24"/>
    </row>
    <row r="29" spans="1:35" ht="15" customHeight="1" x14ac:dyDescent="0.25">
      <c r="A29" s="9" t="s">
        <v>472</v>
      </c>
      <c r="B29" s="24" t="s">
        <v>318</v>
      </c>
      <c r="C29" s="24" t="s">
        <v>29</v>
      </c>
      <c r="D29" s="25" t="s">
        <v>29</v>
      </c>
      <c r="E29" s="24" t="s">
        <v>122</v>
      </c>
      <c r="F29" s="24" t="s">
        <v>72</v>
      </c>
      <c r="G29" s="24" t="s">
        <v>122</v>
      </c>
      <c r="H29" s="14" t="s">
        <v>29</v>
      </c>
      <c r="I29" s="25" t="s">
        <v>361</v>
      </c>
      <c r="J29" s="25" t="s">
        <v>362</v>
      </c>
      <c r="K29" s="14" t="s">
        <v>30</v>
      </c>
      <c r="L29" s="14" t="s">
        <v>37</v>
      </c>
      <c r="M29" s="24" t="s">
        <v>33</v>
      </c>
      <c r="N29" s="24">
        <v>16</v>
      </c>
      <c r="O29" s="17">
        <f t="shared" si="0"/>
        <v>27.923999999999999</v>
      </c>
      <c r="P29" s="12">
        <f t="shared" si="5"/>
        <v>27.923999999999999</v>
      </c>
      <c r="Q29" s="12">
        <f t="shared" si="5"/>
        <v>0</v>
      </c>
      <c r="R29" s="12">
        <f t="shared" si="5"/>
        <v>0</v>
      </c>
      <c r="S29" s="12">
        <f t="shared" si="2"/>
        <v>9.3079999999999998</v>
      </c>
      <c r="T29" s="20">
        <v>9.3079999999999998</v>
      </c>
      <c r="U29" s="20">
        <v>0</v>
      </c>
      <c r="V29" s="20">
        <v>0</v>
      </c>
      <c r="W29" s="12">
        <f t="shared" si="3"/>
        <v>9.3079999999999998</v>
      </c>
      <c r="X29" s="20">
        <v>9.3079999999999998</v>
      </c>
      <c r="Y29" s="20">
        <v>0</v>
      </c>
      <c r="Z29" s="20">
        <v>0</v>
      </c>
      <c r="AA29" s="12">
        <f t="shared" si="4"/>
        <v>9.3079999999999998</v>
      </c>
      <c r="AB29" s="20">
        <v>9.3079999999999998</v>
      </c>
      <c r="AC29" s="20">
        <v>0</v>
      </c>
      <c r="AD29" s="20">
        <v>0</v>
      </c>
      <c r="AE29" s="21" t="s">
        <v>283</v>
      </c>
      <c r="AF29" s="24" t="s">
        <v>32</v>
      </c>
      <c r="AG29" s="24" t="s">
        <v>70</v>
      </c>
      <c r="AH29" s="24" t="s">
        <v>318</v>
      </c>
      <c r="AI29" s="24"/>
    </row>
    <row r="30" spans="1:35" ht="15" customHeight="1" x14ac:dyDescent="0.25">
      <c r="A30" s="9" t="s">
        <v>473</v>
      </c>
      <c r="B30" s="24" t="s">
        <v>318</v>
      </c>
      <c r="C30" s="24" t="s">
        <v>29</v>
      </c>
      <c r="D30" s="25" t="s">
        <v>29</v>
      </c>
      <c r="E30" s="24" t="s">
        <v>107</v>
      </c>
      <c r="F30" s="24" t="s">
        <v>72</v>
      </c>
      <c r="G30" s="24" t="s">
        <v>107</v>
      </c>
      <c r="H30" s="14" t="s">
        <v>29</v>
      </c>
      <c r="I30" s="25" t="s">
        <v>363</v>
      </c>
      <c r="J30" s="25" t="s">
        <v>364</v>
      </c>
      <c r="K30" s="14" t="s">
        <v>30</v>
      </c>
      <c r="L30" s="14" t="s">
        <v>37</v>
      </c>
      <c r="M30" s="24" t="s">
        <v>33</v>
      </c>
      <c r="N30" s="24">
        <v>12</v>
      </c>
      <c r="O30" s="17">
        <f t="shared" si="0"/>
        <v>70.23599999999999</v>
      </c>
      <c r="P30" s="12">
        <f t="shared" si="5"/>
        <v>70.23599999999999</v>
      </c>
      <c r="Q30" s="12">
        <f t="shared" si="5"/>
        <v>0</v>
      </c>
      <c r="R30" s="12">
        <f t="shared" si="5"/>
        <v>0</v>
      </c>
      <c r="S30" s="12">
        <f t="shared" si="2"/>
        <v>23.411999999999999</v>
      </c>
      <c r="T30" s="20">
        <v>23.411999999999999</v>
      </c>
      <c r="U30" s="20">
        <v>0</v>
      </c>
      <c r="V30" s="20">
        <v>0</v>
      </c>
      <c r="W30" s="12">
        <f t="shared" si="3"/>
        <v>23.411999999999999</v>
      </c>
      <c r="X30" s="20">
        <v>23.411999999999999</v>
      </c>
      <c r="Y30" s="20">
        <v>0</v>
      </c>
      <c r="Z30" s="20">
        <v>0</v>
      </c>
      <c r="AA30" s="12">
        <f t="shared" si="4"/>
        <v>23.411999999999999</v>
      </c>
      <c r="AB30" s="20">
        <v>23.411999999999999</v>
      </c>
      <c r="AC30" s="20">
        <v>0</v>
      </c>
      <c r="AD30" s="20">
        <v>0</v>
      </c>
      <c r="AE30" s="21" t="s">
        <v>283</v>
      </c>
      <c r="AF30" s="24" t="s">
        <v>32</v>
      </c>
      <c r="AG30" s="24" t="s">
        <v>70</v>
      </c>
      <c r="AH30" s="24" t="s">
        <v>318</v>
      </c>
      <c r="AI30" s="24"/>
    </row>
    <row r="31" spans="1:35" ht="15" customHeight="1" x14ac:dyDescent="0.25">
      <c r="A31" s="9" t="s">
        <v>474</v>
      </c>
      <c r="B31" s="24" t="s">
        <v>318</v>
      </c>
      <c r="C31" s="24" t="s">
        <v>29</v>
      </c>
      <c r="D31" s="25" t="s">
        <v>365</v>
      </c>
      <c r="E31" s="24" t="s">
        <v>78</v>
      </c>
      <c r="F31" s="24" t="s">
        <v>72</v>
      </c>
      <c r="G31" s="24" t="s">
        <v>78</v>
      </c>
      <c r="H31" s="14" t="s">
        <v>29</v>
      </c>
      <c r="I31" s="25" t="s">
        <v>366</v>
      </c>
      <c r="J31" s="25" t="s">
        <v>367</v>
      </c>
      <c r="K31" s="14" t="s">
        <v>30</v>
      </c>
      <c r="L31" s="14" t="s">
        <v>37</v>
      </c>
      <c r="M31" s="24" t="s">
        <v>33</v>
      </c>
      <c r="N31" s="24">
        <v>6</v>
      </c>
      <c r="O31" s="17">
        <f t="shared" si="0"/>
        <v>0.501</v>
      </c>
      <c r="P31" s="12">
        <f t="shared" si="5"/>
        <v>0.501</v>
      </c>
      <c r="Q31" s="12">
        <f t="shared" si="5"/>
        <v>0</v>
      </c>
      <c r="R31" s="12">
        <f t="shared" si="5"/>
        <v>0</v>
      </c>
      <c r="S31" s="12">
        <f t="shared" si="2"/>
        <v>0.16700000000000001</v>
      </c>
      <c r="T31" s="20">
        <v>0.16700000000000001</v>
      </c>
      <c r="U31" s="20">
        <v>0</v>
      </c>
      <c r="V31" s="20">
        <v>0</v>
      </c>
      <c r="W31" s="12">
        <f t="shared" si="3"/>
        <v>0.16700000000000001</v>
      </c>
      <c r="X31" s="20">
        <v>0.16700000000000001</v>
      </c>
      <c r="Y31" s="20">
        <v>0</v>
      </c>
      <c r="Z31" s="20">
        <v>0</v>
      </c>
      <c r="AA31" s="12">
        <f t="shared" si="4"/>
        <v>0.16700000000000001</v>
      </c>
      <c r="AB31" s="20">
        <v>0.16700000000000001</v>
      </c>
      <c r="AC31" s="20">
        <v>0</v>
      </c>
      <c r="AD31" s="20">
        <v>0</v>
      </c>
      <c r="AE31" s="21" t="s">
        <v>283</v>
      </c>
      <c r="AF31" s="24" t="s">
        <v>32</v>
      </c>
      <c r="AG31" s="24" t="s">
        <v>70</v>
      </c>
      <c r="AH31" s="24" t="s">
        <v>318</v>
      </c>
      <c r="AI31" s="24"/>
    </row>
    <row r="32" spans="1:35" ht="15" customHeight="1" x14ac:dyDescent="0.25">
      <c r="A32" s="9" t="s">
        <v>475</v>
      </c>
      <c r="B32" s="24" t="s">
        <v>318</v>
      </c>
      <c r="C32" s="24" t="s">
        <v>29</v>
      </c>
      <c r="D32" s="25" t="s">
        <v>29</v>
      </c>
      <c r="E32" s="24" t="s">
        <v>89</v>
      </c>
      <c r="F32" s="24" t="s">
        <v>72</v>
      </c>
      <c r="G32" s="24" t="s">
        <v>89</v>
      </c>
      <c r="H32" s="14" t="s">
        <v>29</v>
      </c>
      <c r="I32" s="25" t="s">
        <v>368</v>
      </c>
      <c r="J32" s="25" t="s">
        <v>369</v>
      </c>
      <c r="K32" s="14" t="s">
        <v>30</v>
      </c>
      <c r="L32" s="14" t="s">
        <v>37</v>
      </c>
      <c r="M32" s="24" t="s">
        <v>33</v>
      </c>
      <c r="N32" s="24">
        <v>40</v>
      </c>
      <c r="O32" s="17">
        <f t="shared" si="0"/>
        <v>111.795</v>
      </c>
      <c r="P32" s="12">
        <f t="shared" si="5"/>
        <v>111.795</v>
      </c>
      <c r="Q32" s="12">
        <f t="shared" si="5"/>
        <v>0</v>
      </c>
      <c r="R32" s="12">
        <f t="shared" si="5"/>
        <v>0</v>
      </c>
      <c r="S32" s="12">
        <f t="shared" si="2"/>
        <v>37.265000000000001</v>
      </c>
      <c r="T32" s="20">
        <v>37.265000000000001</v>
      </c>
      <c r="U32" s="20">
        <v>0</v>
      </c>
      <c r="V32" s="20">
        <v>0</v>
      </c>
      <c r="W32" s="12">
        <f t="shared" si="3"/>
        <v>37.265000000000001</v>
      </c>
      <c r="X32" s="20">
        <v>37.265000000000001</v>
      </c>
      <c r="Y32" s="20">
        <v>0</v>
      </c>
      <c r="Z32" s="20">
        <v>0</v>
      </c>
      <c r="AA32" s="12">
        <f t="shared" si="4"/>
        <v>37.265000000000001</v>
      </c>
      <c r="AB32" s="20">
        <v>37.265000000000001</v>
      </c>
      <c r="AC32" s="20">
        <v>0</v>
      </c>
      <c r="AD32" s="20">
        <v>0</v>
      </c>
      <c r="AE32" s="21" t="s">
        <v>283</v>
      </c>
      <c r="AF32" s="24" t="s">
        <v>32</v>
      </c>
      <c r="AG32" s="24" t="s">
        <v>70</v>
      </c>
      <c r="AH32" s="24" t="s">
        <v>318</v>
      </c>
      <c r="AI32" s="24"/>
    </row>
    <row r="33" spans="1:35" ht="15" customHeight="1" x14ac:dyDescent="0.25">
      <c r="A33" s="9" t="s">
        <v>476</v>
      </c>
      <c r="B33" s="24" t="s">
        <v>318</v>
      </c>
      <c r="C33" s="24" t="s">
        <v>29</v>
      </c>
      <c r="D33" s="25" t="s">
        <v>370</v>
      </c>
      <c r="E33" s="24" t="s">
        <v>228</v>
      </c>
      <c r="F33" s="24" t="s">
        <v>36</v>
      </c>
      <c r="G33" s="24" t="s">
        <v>35</v>
      </c>
      <c r="H33" s="14" t="s">
        <v>29</v>
      </c>
      <c r="I33" s="25" t="s">
        <v>371</v>
      </c>
      <c r="J33" s="25" t="s">
        <v>372</v>
      </c>
      <c r="K33" s="14" t="s">
        <v>30</v>
      </c>
      <c r="L33" s="14" t="s">
        <v>37</v>
      </c>
      <c r="M33" s="24" t="s">
        <v>33</v>
      </c>
      <c r="N33" s="24">
        <v>16</v>
      </c>
      <c r="O33" s="17">
        <f t="shared" si="0"/>
        <v>10.091999999999999</v>
      </c>
      <c r="P33" s="12">
        <f t="shared" si="5"/>
        <v>10.091999999999999</v>
      </c>
      <c r="Q33" s="12">
        <f t="shared" si="5"/>
        <v>0</v>
      </c>
      <c r="R33" s="12">
        <f t="shared" si="5"/>
        <v>0</v>
      </c>
      <c r="S33" s="12">
        <f t="shared" si="2"/>
        <v>3.3639999999999999</v>
      </c>
      <c r="T33" s="20">
        <v>3.3639999999999999</v>
      </c>
      <c r="U33" s="20">
        <v>0</v>
      </c>
      <c r="V33" s="20">
        <v>0</v>
      </c>
      <c r="W33" s="12">
        <f t="shared" si="3"/>
        <v>3.3639999999999999</v>
      </c>
      <c r="X33" s="20">
        <v>3.3639999999999999</v>
      </c>
      <c r="Y33" s="20">
        <v>0</v>
      </c>
      <c r="Z33" s="20">
        <v>0</v>
      </c>
      <c r="AA33" s="12">
        <f t="shared" si="4"/>
        <v>3.3639999999999999</v>
      </c>
      <c r="AB33" s="20">
        <v>3.3639999999999999</v>
      </c>
      <c r="AC33" s="20">
        <v>0</v>
      </c>
      <c r="AD33" s="20">
        <v>0</v>
      </c>
      <c r="AE33" s="21" t="s">
        <v>283</v>
      </c>
      <c r="AF33" s="24" t="s">
        <v>32</v>
      </c>
      <c r="AG33" s="24" t="s">
        <v>70</v>
      </c>
      <c r="AH33" s="24" t="s">
        <v>318</v>
      </c>
      <c r="AI33" s="24"/>
    </row>
    <row r="34" spans="1:35" ht="15" customHeight="1" x14ac:dyDescent="0.25">
      <c r="A34" s="9" t="s">
        <v>477</v>
      </c>
      <c r="B34" s="24" t="s">
        <v>318</v>
      </c>
      <c r="C34" s="24" t="s">
        <v>29</v>
      </c>
      <c r="D34" s="25" t="s">
        <v>373</v>
      </c>
      <c r="E34" s="24" t="s">
        <v>78</v>
      </c>
      <c r="F34" s="24" t="s">
        <v>72</v>
      </c>
      <c r="G34" s="24" t="s">
        <v>78</v>
      </c>
      <c r="H34" s="14" t="s">
        <v>29</v>
      </c>
      <c r="I34" s="25" t="s">
        <v>374</v>
      </c>
      <c r="J34" s="25" t="s">
        <v>375</v>
      </c>
      <c r="K34" s="14" t="s">
        <v>30</v>
      </c>
      <c r="L34" s="14" t="s">
        <v>37</v>
      </c>
      <c r="M34" s="24" t="s">
        <v>33</v>
      </c>
      <c r="N34" s="24">
        <v>3.5</v>
      </c>
      <c r="O34" s="17">
        <f t="shared" si="0"/>
        <v>0.38400000000000001</v>
      </c>
      <c r="P34" s="12">
        <f t="shared" si="5"/>
        <v>0.38400000000000001</v>
      </c>
      <c r="Q34" s="12">
        <f t="shared" si="5"/>
        <v>0</v>
      </c>
      <c r="R34" s="12">
        <f t="shared" si="5"/>
        <v>0</v>
      </c>
      <c r="S34" s="12">
        <f t="shared" si="2"/>
        <v>0.128</v>
      </c>
      <c r="T34" s="20">
        <v>0.128</v>
      </c>
      <c r="U34" s="20">
        <v>0</v>
      </c>
      <c r="V34" s="20">
        <v>0</v>
      </c>
      <c r="W34" s="12">
        <f t="shared" si="3"/>
        <v>0.128</v>
      </c>
      <c r="X34" s="20">
        <v>0.128</v>
      </c>
      <c r="Y34" s="20">
        <v>0</v>
      </c>
      <c r="Z34" s="20">
        <v>0</v>
      </c>
      <c r="AA34" s="12">
        <f t="shared" si="4"/>
        <v>0.128</v>
      </c>
      <c r="AB34" s="20">
        <v>0.128</v>
      </c>
      <c r="AC34" s="20">
        <v>0</v>
      </c>
      <c r="AD34" s="20">
        <v>0</v>
      </c>
      <c r="AE34" s="21" t="s">
        <v>283</v>
      </c>
      <c r="AF34" s="24" t="s">
        <v>32</v>
      </c>
      <c r="AG34" s="24" t="s">
        <v>70</v>
      </c>
      <c r="AH34" s="24" t="s">
        <v>318</v>
      </c>
      <c r="AI34" s="24"/>
    </row>
    <row r="35" spans="1:35" ht="15" customHeight="1" x14ac:dyDescent="0.25">
      <c r="A35" s="9" t="s">
        <v>478</v>
      </c>
      <c r="B35" s="24" t="s">
        <v>376</v>
      </c>
      <c r="C35" s="24" t="s">
        <v>29</v>
      </c>
      <c r="D35" s="25" t="s">
        <v>29</v>
      </c>
      <c r="E35" s="24" t="s">
        <v>149</v>
      </c>
      <c r="F35" s="24" t="s">
        <v>36</v>
      </c>
      <c r="G35" s="24" t="s">
        <v>35</v>
      </c>
      <c r="H35" s="14" t="s">
        <v>29</v>
      </c>
      <c r="I35" s="25" t="s">
        <v>377</v>
      </c>
      <c r="J35" s="25" t="s">
        <v>378</v>
      </c>
      <c r="K35" s="14" t="s">
        <v>30</v>
      </c>
      <c r="L35" s="14" t="s">
        <v>37</v>
      </c>
      <c r="M35" s="24" t="s">
        <v>379</v>
      </c>
      <c r="N35" s="24">
        <v>35</v>
      </c>
      <c r="O35" s="17">
        <f t="shared" si="0"/>
        <v>133.07399999999998</v>
      </c>
      <c r="P35" s="12">
        <f t="shared" si="5"/>
        <v>39.125999999999998</v>
      </c>
      <c r="Q35" s="12">
        <f t="shared" si="5"/>
        <v>93.947999999999993</v>
      </c>
      <c r="R35" s="12">
        <f t="shared" si="5"/>
        <v>0</v>
      </c>
      <c r="S35" s="12">
        <f t="shared" si="2"/>
        <v>44.357999999999997</v>
      </c>
      <c r="T35" s="20">
        <v>13.042</v>
      </c>
      <c r="U35" s="20">
        <v>31.315999999999999</v>
      </c>
      <c r="V35" s="20">
        <v>0</v>
      </c>
      <c r="W35" s="12">
        <f t="shared" si="3"/>
        <v>44.357999999999997</v>
      </c>
      <c r="X35" s="20">
        <v>13.042</v>
      </c>
      <c r="Y35" s="20">
        <v>31.315999999999999</v>
      </c>
      <c r="Z35" s="20">
        <v>0</v>
      </c>
      <c r="AA35" s="12">
        <f t="shared" si="4"/>
        <v>44.357999999999997</v>
      </c>
      <c r="AB35" s="20">
        <v>13.042</v>
      </c>
      <c r="AC35" s="20">
        <v>31.315999999999999</v>
      </c>
      <c r="AD35" s="20">
        <v>0</v>
      </c>
      <c r="AE35" s="21" t="s">
        <v>283</v>
      </c>
      <c r="AF35" s="24" t="s">
        <v>32</v>
      </c>
      <c r="AG35" s="24" t="s">
        <v>70</v>
      </c>
      <c r="AH35" s="24" t="s">
        <v>318</v>
      </c>
      <c r="AI35" s="24"/>
    </row>
    <row r="36" spans="1:35" ht="15" customHeight="1" x14ac:dyDescent="0.25">
      <c r="A36" s="9" t="s">
        <v>479</v>
      </c>
      <c r="B36" s="24" t="s">
        <v>380</v>
      </c>
      <c r="C36" s="24" t="s">
        <v>29</v>
      </c>
      <c r="D36" s="25" t="s">
        <v>381</v>
      </c>
      <c r="E36" s="24" t="s">
        <v>78</v>
      </c>
      <c r="F36" s="24" t="s">
        <v>72</v>
      </c>
      <c r="G36" s="24" t="s">
        <v>78</v>
      </c>
      <c r="H36" s="14" t="s">
        <v>29</v>
      </c>
      <c r="I36" s="25" t="s">
        <v>382</v>
      </c>
      <c r="J36" s="25" t="s">
        <v>383</v>
      </c>
      <c r="K36" s="14" t="s">
        <v>30</v>
      </c>
      <c r="L36" s="14" t="s">
        <v>37</v>
      </c>
      <c r="M36" s="24" t="s">
        <v>384</v>
      </c>
      <c r="N36" s="24">
        <v>55</v>
      </c>
      <c r="O36" s="17">
        <f t="shared" si="0"/>
        <v>70.233000000000004</v>
      </c>
      <c r="P36" s="12">
        <f t="shared" si="5"/>
        <v>14.046000000000001</v>
      </c>
      <c r="Q36" s="12">
        <f t="shared" si="5"/>
        <v>10.536</v>
      </c>
      <c r="R36" s="12">
        <f t="shared" si="5"/>
        <v>45.651000000000003</v>
      </c>
      <c r="S36" s="12">
        <f t="shared" si="2"/>
        <v>23.411000000000001</v>
      </c>
      <c r="T36" s="20">
        <v>4.6820000000000004</v>
      </c>
      <c r="U36" s="20">
        <v>3.512</v>
      </c>
      <c r="V36" s="20">
        <v>15.217000000000001</v>
      </c>
      <c r="W36" s="12">
        <f t="shared" si="3"/>
        <v>23.411000000000001</v>
      </c>
      <c r="X36" s="20">
        <v>4.6820000000000004</v>
      </c>
      <c r="Y36" s="20">
        <v>3.512</v>
      </c>
      <c r="Z36" s="20">
        <v>15.217000000000001</v>
      </c>
      <c r="AA36" s="12">
        <f t="shared" si="4"/>
        <v>23.411000000000001</v>
      </c>
      <c r="AB36" s="20">
        <v>4.6820000000000004</v>
      </c>
      <c r="AC36" s="20">
        <v>3.512</v>
      </c>
      <c r="AD36" s="20">
        <v>15.217000000000001</v>
      </c>
      <c r="AE36" s="21" t="s">
        <v>283</v>
      </c>
      <c r="AF36" s="24" t="s">
        <v>32</v>
      </c>
      <c r="AG36" s="24" t="s">
        <v>70</v>
      </c>
      <c r="AH36" s="24" t="s">
        <v>318</v>
      </c>
      <c r="AI36" s="24"/>
    </row>
    <row r="37" spans="1:35" ht="15" customHeight="1" x14ac:dyDescent="0.25">
      <c r="A37" s="9" t="s">
        <v>480</v>
      </c>
      <c r="B37" s="24" t="s">
        <v>318</v>
      </c>
      <c r="C37" s="24" t="s">
        <v>29</v>
      </c>
      <c r="D37" s="25">
        <v>2</v>
      </c>
      <c r="E37" s="24" t="s">
        <v>78</v>
      </c>
      <c r="F37" s="24" t="s">
        <v>72</v>
      </c>
      <c r="G37" s="24" t="s">
        <v>35</v>
      </c>
      <c r="H37" s="14" t="s">
        <v>29</v>
      </c>
      <c r="I37" s="25" t="s">
        <v>385</v>
      </c>
      <c r="J37" s="25" t="s">
        <v>386</v>
      </c>
      <c r="K37" s="14" t="s">
        <v>30</v>
      </c>
      <c r="L37" s="14" t="s">
        <v>37</v>
      </c>
      <c r="M37" s="24" t="s">
        <v>33</v>
      </c>
      <c r="N37" s="24">
        <v>3.5</v>
      </c>
      <c r="O37" s="17">
        <f t="shared" si="0"/>
        <v>35.117999999999995</v>
      </c>
      <c r="P37" s="12">
        <f t="shared" si="5"/>
        <v>35.117999999999995</v>
      </c>
      <c r="Q37" s="12">
        <f t="shared" si="5"/>
        <v>0</v>
      </c>
      <c r="R37" s="12">
        <f t="shared" si="5"/>
        <v>0</v>
      </c>
      <c r="S37" s="12">
        <f t="shared" si="2"/>
        <v>11.706</v>
      </c>
      <c r="T37" s="20">
        <v>11.706</v>
      </c>
      <c r="U37" s="20">
        <v>0</v>
      </c>
      <c r="V37" s="20">
        <v>0</v>
      </c>
      <c r="W37" s="12">
        <f t="shared" si="3"/>
        <v>11.706</v>
      </c>
      <c r="X37" s="20">
        <v>11.706</v>
      </c>
      <c r="Y37" s="20">
        <v>0</v>
      </c>
      <c r="Z37" s="20">
        <v>0</v>
      </c>
      <c r="AA37" s="12">
        <f t="shared" si="4"/>
        <v>11.706</v>
      </c>
      <c r="AB37" s="20">
        <v>11.706</v>
      </c>
      <c r="AC37" s="20">
        <v>0</v>
      </c>
      <c r="AD37" s="20">
        <v>0</v>
      </c>
      <c r="AE37" s="21" t="s">
        <v>283</v>
      </c>
      <c r="AF37" s="24" t="s">
        <v>32</v>
      </c>
      <c r="AG37" s="24" t="s">
        <v>70</v>
      </c>
      <c r="AH37" s="24" t="s">
        <v>318</v>
      </c>
      <c r="AI37" s="24"/>
    </row>
    <row r="38" spans="1:35" ht="15" customHeight="1" x14ac:dyDescent="0.25">
      <c r="A38" s="9" t="s">
        <v>481</v>
      </c>
      <c r="B38" s="24" t="s">
        <v>318</v>
      </c>
      <c r="C38" s="24" t="s">
        <v>57</v>
      </c>
      <c r="D38" s="25" t="s">
        <v>387</v>
      </c>
      <c r="E38" s="24" t="s">
        <v>75</v>
      </c>
      <c r="F38" s="24" t="s">
        <v>72</v>
      </c>
      <c r="G38" s="24" t="s">
        <v>75</v>
      </c>
      <c r="H38" s="14" t="s">
        <v>29</v>
      </c>
      <c r="I38" s="25" t="s">
        <v>388</v>
      </c>
      <c r="J38" s="25" t="s">
        <v>389</v>
      </c>
      <c r="K38" s="14" t="s">
        <v>30</v>
      </c>
      <c r="L38" s="14" t="s">
        <v>37</v>
      </c>
      <c r="M38" s="24" t="s">
        <v>33</v>
      </c>
      <c r="N38" s="24">
        <v>12.5</v>
      </c>
      <c r="O38" s="17">
        <f t="shared" si="0"/>
        <v>27.939</v>
      </c>
      <c r="P38" s="12">
        <f t="shared" si="5"/>
        <v>27.939</v>
      </c>
      <c r="Q38" s="12">
        <f t="shared" si="5"/>
        <v>0</v>
      </c>
      <c r="R38" s="12">
        <f t="shared" si="5"/>
        <v>0</v>
      </c>
      <c r="S38" s="12">
        <f t="shared" si="2"/>
        <v>9.3130000000000006</v>
      </c>
      <c r="T38" s="20">
        <v>9.3130000000000006</v>
      </c>
      <c r="U38" s="20">
        <v>0</v>
      </c>
      <c r="V38" s="20">
        <v>0</v>
      </c>
      <c r="W38" s="12">
        <f t="shared" si="3"/>
        <v>9.3130000000000006</v>
      </c>
      <c r="X38" s="20">
        <v>9.3130000000000006</v>
      </c>
      <c r="Y38" s="20">
        <v>0</v>
      </c>
      <c r="Z38" s="20">
        <v>0</v>
      </c>
      <c r="AA38" s="12">
        <f t="shared" si="4"/>
        <v>9.3130000000000006</v>
      </c>
      <c r="AB38" s="20">
        <v>9.3130000000000006</v>
      </c>
      <c r="AC38" s="20">
        <v>0</v>
      </c>
      <c r="AD38" s="20">
        <v>0</v>
      </c>
      <c r="AE38" s="21" t="s">
        <v>283</v>
      </c>
      <c r="AF38" s="24" t="s">
        <v>32</v>
      </c>
      <c r="AG38" s="24" t="s">
        <v>70</v>
      </c>
      <c r="AH38" s="24" t="s">
        <v>318</v>
      </c>
      <c r="AI38" s="24"/>
    </row>
    <row r="39" spans="1:35" ht="15" customHeight="1" x14ac:dyDescent="0.25">
      <c r="A39" s="9" t="s">
        <v>482</v>
      </c>
      <c r="B39" s="24" t="s">
        <v>318</v>
      </c>
      <c r="C39" s="24" t="s">
        <v>57</v>
      </c>
      <c r="D39" s="25" t="s">
        <v>390</v>
      </c>
      <c r="E39" s="24" t="s">
        <v>166</v>
      </c>
      <c r="F39" s="24" t="s">
        <v>36</v>
      </c>
      <c r="G39" s="24" t="s">
        <v>35</v>
      </c>
      <c r="H39" s="14" t="s">
        <v>29</v>
      </c>
      <c r="I39" s="25" t="s">
        <v>391</v>
      </c>
      <c r="J39" s="25" t="s">
        <v>392</v>
      </c>
      <c r="K39" s="14" t="s">
        <v>30</v>
      </c>
      <c r="L39" s="14" t="s">
        <v>37</v>
      </c>
      <c r="M39" s="24" t="s">
        <v>33</v>
      </c>
      <c r="N39" s="24">
        <v>12.5</v>
      </c>
      <c r="O39" s="17">
        <f t="shared" si="0"/>
        <v>2.9550000000000001</v>
      </c>
      <c r="P39" s="12">
        <f t="shared" si="5"/>
        <v>2.9550000000000001</v>
      </c>
      <c r="Q39" s="12">
        <f t="shared" si="5"/>
        <v>0</v>
      </c>
      <c r="R39" s="12">
        <f t="shared" si="5"/>
        <v>0</v>
      </c>
      <c r="S39" s="12">
        <f t="shared" si="2"/>
        <v>0.98499999999999999</v>
      </c>
      <c r="T39" s="20">
        <v>0.98499999999999999</v>
      </c>
      <c r="U39" s="20">
        <v>0</v>
      </c>
      <c r="V39" s="20">
        <v>0</v>
      </c>
      <c r="W39" s="12">
        <f t="shared" si="3"/>
        <v>0.98499999999999999</v>
      </c>
      <c r="X39" s="20">
        <v>0.98499999999999999</v>
      </c>
      <c r="Y39" s="20">
        <v>0</v>
      </c>
      <c r="Z39" s="20">
        <v>0</v>
      </c>
      <c r="AA39" s="12">
        <f t="shared" si="4"/>
        <v>0.98499999999999999</v>
      </c>
      <c r="AB39" s="20">
        <v>0.98499999999999999</v>
      </c>
      <c r="AC39" s="20">
        <v>0</v>
      </c>
      <c r="AD39" s="20">
        <v>0</v>
      </c>
      <c r="AE39" s="21" t="s">
        <v>283</v>
      </c>
      <c r="AF39" s="24" t="s">
        <v>32</v>
      </c>
      <c r="AG39" s="24" t="s">
        <v>70</v>
      </c>
      <c r="AH39" s="24" t="s">
        <v>318</v>
      </c>
      <c r="AI39" s="24"/>
    </row>
    <row r="40" spans="1:35" ht="15" customHeight="1" x14ac:dyDescent="0.25">
      <c r="A40" s="9" t="s">
        <v>483</v>
      </c>
      <c r="B40" s="24" t="s">
        <v>318</v>
      </c>
      <c r="C40" s="24" t="s">
        <v>57</v>
      </c>
      <c r="D40" s="25" t="s">
        <v>393</v>
      </c>
      <c r="E40" s="24" t="s">
        <v>83</v>
      </c>
      <c r="F40" s="24" t="s">
        <v>36</v>
      </c>
      <c r="G40" s="24" t="s">
        <v>35</v>
      </c>
      <c r="H40" s="14" t="s">
        <v>29</v>
      </c>
      <c r="I40" s="25" t="s">
        <v>394</v>
      </c>
      <c r="J40" s="25" t="s">
        <v>395</v>
      </c>
      <c r="K40" s="14" t="s">
        <v>30</v>
      </c>
      <c r="L40" s="14" t="s">
        <v>37</v>
      </c>
      <c r="M40" s="24" t="s">
        <v>33</v>
      </c>
      <c r="N40" s="24">
        <v>4</v>
      </c>
      <c r="O40" s="17">
        <f t="shared" si="0"/>
        <v>11.241</v>
      </c>
      <c r="P40" s="12">
        <f t="shared" si="5"/>
        <v>11.241</v>
      </c>
      <c r="Q40" s="12">
        <f t="shared" si="5"/>
        <v>0</v>
      </c>
      <c r="R40" s="12">
        <f t="shared" si="5"/>
        <v>0</v>
      </c>
      <c r="S40" s="12">
        <f t="shared" si="2"/>
        <v>3.7469999999999999</v>
      </c>
      <c r="T40" s="20">
        <v>3.7469999999999999</v>
      </c>
      <c r="U40" s="20">
        <v>0</v>
      </c>
      <c r="V40" s="20">
        <v>0</v>
      </c>
      <c r="W40" s="12">
        <f t="shared" si="3"/>
        <v>3.7469999999999999</v>
      </c>
      <c r="X40" s="20">
        <v>3.7469999999999999</v>
      </c>
      <c r="Y40" s="20">
        <v>0</v>
      </c>
      <c r="Z40" s="20">
        <v>0</v>
      </c>
      <c r="AA40" s="12">
        <f t="shared" si="4"/>
        <v>3.7469999999999999</v>
      </c>
      <c r="AB40" s="20">
        <v>3.7469999999999999</v>
      </c>
      <c r="AC40" s="20">
        <v>0</v>
      </c>
      <c r="AD40" s="20">
        <v>0</v>
      </c>
      <c r="AE40" s="21" t="s">
        <v>283</v>
      </c>
      <c r="AF40" s="24" t="s">
        <v>32</v>
      </c>
      <c r="AG40" s="24" t="s">
        <v>70</v>
      </c>
      <c r="AH40" s="24" t="s">
        <v>318</v>
      </c>
      <c r="AI40" s="24"/>
    </row>
    <row r="41" spans="1:35" ht="15" customHeight="1" x14ac:dyDescent="0.25">
      <c r="A41" s="9" t="s">
        <v>484</v>
      </c>
      <c r="B41" s="24" t="s">
        <v>318</v>
      </c>
      <c r="C41" s="24"/>
      <c r="D41" s="25" t="s">
        <v>396</v>
      </c>
      <c r="E41" s="24" t="s">
        <v>103</v>
      </c>
      <c r="F41" s="24" t="s">
        <v>36</v>
      </c>
      <c r="G41" s="24" t="s">
        <v>35</v>
      </c>
      <c r="H41" s="14" t="s">
        <v>29</v>
      </c>
      <c r="I41" s="25" t="s">
        <v>397</v>
      </c>
      <c r="J41" s="25" t="s">
        <v>398</v>
      </c>
      <c r="K41" s="14" t="s">
        <v>30</v>
      </c>
      <c r="L41" s="14" t="s">
        <v>37</v>
      </c>
      <c r="M41" s="24" t="s">
        <v>33</v>
      </c>
      <c r="N41" s="24">
        <v>10.5</v>
      </c>
      <c r="O41" s="17">
        <f t="shared" si="0"/>
        <v>16.155000000000001</v>
      </c>
      <c r="P41" s="12">
        <f t="shared" si="5"/>
        <v>16.155000000000001</v>
      </c>
      <c r="Q41" s="12">
        <f t="shared" si="5"/>
        <v>0</v>
      </c>
      <c r="R41" s="12">
        <f t="shared" si="5"/>
        <v>0</v>
      </c>
      <c r="S41" s="12">
        <f t="shared" si="2"/>
        <v>5.3849999999999998</v>
      </c>
      <c r="T41" s="20">
        <v>5.3849999999999998</v>
      </c>
      <c r="U41" s="20">
        <v>0</v>
      </c>
      <c r="V41" s="20">
        <v>0</v>
      </c>
      <c r="W41" s="12">
        <f t="shared" si="3"/>
        <v>5.3849999999999998</v>
      </c>
      <c r="X41" s="20">
        <v>5.3849999999999998</v>
      </c>
      <c r="Y41" s="20">
        <v>0</v>
      </c>
      <c r="Z41" s="20">
        <v>0</v>
      </c>
      <c r="AA41" s="12">
        <f t="shared" si="4"/>
        <v>5.3849999999999998</v>
      </c>
      <c r="AB41" s="20">
        <v>5.3849999999999998</v>
      </c>
      <c r="AC41" s="20">
        <v>0</v>
      </c>
      <c r="AD41" s="20">
        <v>0</v>
      </c>
      <c r="AE41" s="21" t="s">
        <v>283</v>
      </c>
      <c r="AF41" s="24" t="s">
        <v>32</v>
      </c>
      <c r="AG41" s="24" t="s">
        <v>70</v>
      </c>
      <c r="AH41" s="24" t="s">
        <v>318</v>
      </c>
      <c r="AI41" s="24"/>
    </row>
    <row r="42" spans="1:35" ht="15" customHeight="1" x14ac:dyDescent="0.25">
      <c r="A42" s="9" t="s">
        <v>485</v>
      </c>
      <c r="B42" s="24" t="s">
        <v>318</v>
      </c>
      <c r="C42" s="24" t="s">
        <v>399</v>
      </c>
      <c r="D42" s="25" t="s">
        <v>400</v>
      </c>
      <c r="E42" s="24" t="s">
        <v>35</v>
      </c>
      <c r="F42" s="24" t="s">
        <v>36</v>
      </c>
      <c r="G42" s="24" t="s">
        <v>35</v>
      </c>
      <c r="H42" s="14" t="s">
        <v>29</v>
      </c>
      <c r="I42" s="25" t="s">
        <v>401</v>
      </c>
      <c r="J42" s="25" t="s">
        <v>402</v>
      </c>
      <c r="K42" s="14" t="s">
        <v>30</v>
      </c>
      <c r="L42" s="14" t="s">
        <v>37</v>
      </c>
      <c r="M42" s="24" t="s">
        <v>33</v>
      </c>
      <c r="N42" s="24">
        <v>10.5</v>
      </c>
      <c r="O42" s="17">
        <f t="shared" si="0"/>
        <v>9.1890000000000001</v>
      </c>
      <c r="P42" s="12">
        <f t="shared" si="5"/>
        <v>9.1890000000000001</v>
      </c>
      <c r="Q42" s="12">
        <f t="shared" si="5"/>
        <v>0</v>
      </c>
      <c r="R42" s="12">
        <f t="shared" si="5"/>
        <v>0</v>
      </c>
      <c r="S42" s="12">
        <f t="shared" si="2"/>
        <v>3.0630000000000002</v>
      </c>
      <c r="T42" s="20">
        <v>3.0630000000000002</v>
      </c>
      <c r="U42" s="20">
        <v>0</v>
      </c>
      <c r="V42" s="20">
        <v>0</v>
      </c>
      <c r="W42" s="12">
        <f t="shared" si="3"/>
        <v>3.0630000000000002</v>
      </c>
      <c r="X42" s="20">
        <v>3.0630000000000002</v>
      </c>
      <c r="Y42" s="20">
        <v>0</v>
      </c>
      <c r="Z42" s="20">
        <v>0</v>
      </c>
      <c r="AA42" s="12">
        <f t="shared" si="4"/>
        <v>3.0630000000000002</v>
      </c>
      <c r="AB42" s="20">
        <v>3.0630000000000002</v>
      </c>
      <c r="AC42" s="20">
        <v>0</v>
      </c>
      <c r="AD42" s="20">
        <v>0</v>
      </c>
      <c r="AE42" s="21" t="s">
        <v>283</v>
      </c>
      <c r="AF42" s="24" t="s">
        <v>32</v>
      </c>
      <c r="AG42" s="24" t="s">
        <v>70</v>
      </c>
      <c r="AH42" s="24" t="s">
        <v>318</v>
      </c>
      <c r="AI42" s="2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2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4BC43-D0EA-4F50-98DD-27540C78937D}">
  <sheetPr>
    <pageSetUpPr fitToPage="1"/>
  </sheetPr>
  <dimension ref="A1:AI32"/>
  <sheetViews>
    <sheetView workbookViewId="0">
      <selection activeCell="B19" sqref="B19"/>
    </sheetView>
  </sheetViews>
  <sheetFormatPr defaultRowHeight="15" x14ac:dyDescent="0.25"/>
  <cols>
    <col min="1" max="1" width="7.5703125" style="1" bestFit="1" customWidth="1"/>
    <col min="2" max="2" width="32.1406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4" width="32.710937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24" t="s">
        <v>403</v>
      </c>
      <c r="C10" s="24" t="s">
        <v>57</v>
      </c>
      <c r="D10" s="25" t="s">
        <v>57</v>
      </c>
      <c r="E10" s="24" t="s">
        <v>100</v>
      </c>
      <c r="F10" s="24" t="s">
        <v>36</v>
      </c>
      <c r="G10" s="24" t="s">
        <v>35</v>
      </c>
      <c r="H10" s="14" t="s">
        <v>29</v>
      </c>
      <c r="I10" s="25" t="s">
        <v>404</v>
      </c>
      <c r="J10" s="25" t="s">
        <v>405</v>
      </c>
      <c r="K10" s="14" t="s">
        <v>30</v>
      </c>
      <c r="L10" s="14" t="s">
        <v>37</v>
      </c>
      <c r="M10" s="24" t="s">
        <v>33</v>
      </c>
      <c r="N10" s="24">
        <v>5</v>
      </c>
      <c r="O10" s="17">
        <f t="shared" ref="O10:O27" si="0">P10+Q10+R10</f>
        <v>7.077</v>
      </c>
      <c r="P10" s="12">
        <f t="shared" ref="P10:R32" si="1">T10+X10+AB10</f>
        <v>7.077</v>
      </c>
      <c r="Q10" s="12">
        <f t="shared" si="1"/>
        <v>0</v>
      </c>
      <c r="R10" s="12">
        <f t="shared" si="1"/>
        <v>0</v>
      </c>
      <c r="S10" s="12">
        <f t="shared" ref="S10:S27" si="2">T10+U10+V10</f>
        <v>2.359</v>
      </c>
      <c r="T10" s="20">
        <v>2.359</v>
      </c>
      <c r="U10" s="20">
        <v>0</v>
      </c>
      <c r="V10" s="20">
        <v>0</v>
      </c>
      <c r="W10" s="12">
        <f t="shared" ref="W10:W27" si="3">X10+Y10+Z10</f>
        <v>2.359</v>
      </c>
      <c r="X10" s="20">
        <v>2.359</v>
      </c>
      <c r="Y10" s="20">
        <v>0</v>
      </c>
      <c r="Z10" s="20">
        <v>0</v>
      </c>
      <c r="AA10" s="12">
        <f t="shared" ref="AA10:AA27" si="4">AB10+AC10+AD10</f>
        <v>2.359</v>
      </c>
      <c r="AB10" s="20">
        <v>2.359</v>
      </c>
      <c r="AC10" s="20">
        <v>0</v>
      </c>
      <c r="AD10" s="20">
        <v>0</v>
      </c>
      <c r="AE10" s="21" t="s">
        <v>283</v>
      </c>
      <c r="AF10" s="24" t="s">
        <v>32</v>
      </c>
      <c r="AG10" s="24" t="s">
        <v>406</v>
      </c>
      <c r="AH10" s="24" t="s">
        <v>406</v>
      </c>
      <c r="AI10" s="24"/>
    </row>
    <row r="11" spans="1:35" ht="15" customHeight="1" x14ac:dyDescent="0.25">
      <c r="A11" s="9" t="s">
        <v>454</v>
      </c>
      <c r="B11" s="24" t="s">
        <v>403</v>
      </c>
      <c r="C11" s="24" t="s">
        <v>57</v>
      </c>
      <c r="D11" s="25">
        <v>40</v>
      </c>
      <c r="E11" s="24" t="s">
        <v>194</v>
      </c>
      <c r="F11" s="24" t="s">
        <v>36</v>
      </c>
      <c r="G11" s="24" t="s">
        <v>35</v>
      </c>
      <c r="H11" s="14" t="s">
        <v>29</v>
      </c>
      <c r="I11" s="25" t="s">
        <v>407</v>
      </c>
      <c r="J11" s="25" t="s">
        <v>408</v>
      </c>
      <c r="K11" s="14" t="s">
        <v>30</v>
      </c>
      <c r="L11" s="14" t="s">
        <v>37</v>
      </c>
      <c r="M11" s="24" t="s">
        <v>33</v>
      </c>
      <c r="N11" s="24">
        <v>6</v>
      </c>
      <c r="O11" s="17">
        <f t="shared" si="0"/>
        <v>2.508</v>
      </c>
      <c r="P11" s="12">
        <f t="shared" si="1"/>
        <v>2.508</v>
      </c>
      <c r="Q11" s="12">
        <f t="shared" si="1"/>
        <v>0</v>
      </c>
      <c r="R11" s="12">
        <f t="shared" si="1"/>
        <v>0</v>
      </c>
      <c r="S11" s="12">
        <f t="shared" si="2"/>
        <v>0.83599999999999997</v>
      </c>
      <c r="T11" s="20">
        <v>0.83599999999999997</v>
      </c>
      <c r="U11" s="20">
        <v>0</v>
      </c>
      <c r="V11" s="20">
        <v>0</v>
      </c>
      <c r="W11" s="12">
        <f t="shared" si="3"/>
        <v>0.83599999999999997</v>
      </c>
      <c r="X11" s="20">
        <v>0.83599999999999997</v>
      </c>
      <c r="Y11" s="20">
        <v>0</v>
      </c>
      <c r="Z11" s="20">
        <v>0</v>
      </c>
      <c r="AA11" s="12">
        <f t="shared" si="4"/>
        <v>0.83599999999999997</v>
      </c>
      <c r="AB11" s="20">
        <v>0.83599999999999997</v>
      </c>
      <c r="AC11" s="20">
        <v>0</v>
      </c>
      <c r="AD11" s="20">
        <v>0</v>
      </c>
      <c r="AE11" s="21" t="s">
        <v>283</v>
      </c>
      <c r="AF11" s="24" t="s">
        <v>32</v>
      </c>
      <c r="AG11" s="24" t="s">
        <v>406</v>
      </c>
      <c r="AH11" s="24" t="s">
        <v>406</v>
      </c>
      <c r="AI11" s="24"/>
    </row>
    <row r="12" spans="1:35" ht="15" customHeight="1" x14ac:dyDescent="0.25">
      <c r="A12" s="9" t="s">
        <v>455</v>
      </c>
      <c r="B12" s="24" t="s">
        <v>403</v>
      </c>
      <c r="C12" s="24" t="s">
        <v>57</v>
      </c>
      <c r="D12" s="25" t="s">
        <v>56</v>
      </c>
      <c r="E12" s="24" t="s">
        <v>166</v>
      </c>
      <c r="F12" s="24" t="s">
        <v>36</v>
      </c>
      <c r="G12" s="24" t="s">
        <v>35</v>
      </c>
      <c r="H12" s="14" t="s">
        <v>29</v>
      </c>
      <c r="I12" s="25" t="s">
        <v>409</v>
      </c>
      <c r="J12" s="25" t="s">
        <v>410</v>
      </c>
      <c r="K12" s="14" t="s">
        <v>30</v>
      </c>
      <c r="L12" s="14" t="s">
        <v>37</v>
      </c>
      <c r="M12" s="24" t="s">
        <v>31</v>
      </c>
      <c r="N12" s="24">
        <v>16.5</v>
      </c>
      <c r="O12" s="17">
        <f t="shared" si="0"/>
        <v>7.9109999999999996</v>
      </c>
      <c r="P12" s="12">
        <f t="shared" si="1"/>
        <v>5.0579999999999998</v>
      </c>
      <c r="Q12" s="12">
        <f t="shared" si="1"/>
        <v>2.8529999999999998</v>
      </c>
      <c r="R12" s="12">
        <f t="shared" si="1"/>
        <v>0</v>
      </c>
      <c r="S12" s="12">
        <f t="shared" si="2"/>
        <v>2.637</v>
      </c>
      <c r="T12" s="20">
        <v>1.6859999999999999</v>
      </c>
      <c r="U12" s="20">
        <v>0.95099999999999996</v>
      </c>
      <c r="V12" s="20">
        <v>0</v>
      </c>
      <c r="W12" s="12">
        <f t="shared" si="3"/>
        <v>2.637</v>
      </c>
      <c r="X12" s="20">
        <v>1.6859999999999999</v>
      </c>
      <c r="Y12" s="20">
        <v>0.95099999999999996</v>
      </c>
      <c r="Z12" s="20">
        <v>0</v>
      </c>
      <c r="AA12" s="12">
        <f t="shared" si="4"/>
        <v>2.637</v>
      </c>
      <c r="AB12" s="20">
        <v>1.6859999999999999</v>
      </c>
      <c r="AC12" s="20">
        <v>0.95099999999999996</v>
      </c>
      <c r="AD12" s="20">
        <v>0</v>
      </c>
      <c r="AE12" s="21" t="s">
        <v>283</v>
      </c>
      <c r="AF12" s="24" t="s">
        <v>32</v>
      </c>
      <c r="AG12" s="24" t="s">
        <v>406</v>
      </c>
      <c r="AH12" s="24" t="s">
        <v>406</v>
      </c>
      <c r="AI12" s="24"/>
    </row>
    <row r="13" spans="1:35" ht="15" customHeight="1" x14ac:dyDescent="0.25">
      <c r="A13" s="9" t="s">
        <v>456</v>
      </c>
      <c r="B13" s="24" t="s">
        <v>403</v>
      </c>
      <c r="C13" s="24" t="s">
        <v>29</v>
      </c>
      <c r="D13" s="25">
        <v>0</v>
      </c>
      <c r="E13" s="24" t="s">
        <v>78</v>
      </c>
      <c r="F13" s="24" t="s">
        <v>36</v>
      </c>
      <c r="G13" s="24" t="s">
        <v>35</v>
      </c>
      <c r="H13" s="14" t="s">
        <v>29</v>
      </c>
      <c r="I13" s="25" t="s">
        <v>411</v>
      </c>
      <c r="J13" s="25" t="s">
        <v>412</v>
      </c>
      <c r="K13" s="14" t="s">
        <v>30</v>
      </c>
      <c r="L13" s="14" t="s">
        <v>37</v>
      </c>
      <c r="M13" s="24" t="s">
        <v>33</v>
      </c>
      <c r="N13" s="24">
        <v>13.2</v>
      </c>
      <c r="O13" s="17">
        <f t="shared" si="0"/>
        <v>0.57600000000000007</v>
      </c>
      <c r="P13" s="12">
        <f t="shared" si="1"/>
        <v>0.57600000000000007</v>
      </c>
      <c r="Q13" s="12">
        <f t="shared" si="1"/>
        <v>0</v>
      </c>
      <c r="R13" s="12">
        <f t="shared" si="1"/>
        <v>0</v>
      </c>
      <c r="S13" s="12">
        <f t="shared" si="2"/>
        <v>0.192</v>
      </c>
      <c r="T13" s="20">
        <v>0.192</v>
      </c>
      <c r="U13" s="20">
        <v>0</v>
      </c>
      <c r="V13" s="20">
        <v>0</v>
      </c>
      <c r="W13" s="12">
        <f t="shared" si="3"/>
        <v>0.192</v>
      </c>
      <c r="X13" s="20">
        <v>0.192</v>
      </c>
      <c r="Y13" s="20">
        <v>0</v>
      </c>
      <c r="Z13" s="20">
        <v>0</v>
      </c>
      <c r="AA13" s="12">
        <f t="shared" si="4"/>
        <v>0.192</v>
      </c>
      <c r="AB13" s="20">
        <v>0.192</v>
      </c>
      <c r="AC13" s="20">
        <v>0</v>
      </c>
      <c r="AD13" s="20">
        <v>0</v>
      </c>
      <c r="AE13" s="21" t="s">
        <v>283</v>
      </c>
      <c r="AF13" s="24" t="s">
        <v>32</v>
      </c>
      <c r="AG13" s="24" t="s">
        <v>406</v>
      </c>
      <c r="AH13" s="24" t="s">
        <v>406</v>
      </c>
      <c r="AI13" s="24"/>
    </row>
    <row r="14" spans="1:35" ht="15" customHeight="1" x14ac:dyDescent="0.25">
      <c r="A14" s="9" t="s">
        <v>457</v>
      </c>
      <c r="B14" s="24" t="s">
        <v>403</v>
      </c>
      <c r="C14" s="24" t="s">
        <v>29</v>
      </c>
      <c r="D14" s="25" t="s">
        <v>29</v>
      </c>
      <c r="E14" s="24" t="s">
        <v>149</v>
      </c>
      <c r="F14" s="24" t="s">
        <v>36</v>
      </c>
      <c r="G14" s="24" t="s">
        <v>35</v>
      </c>
      <c r="H14" s="14" t="s">
        <v>29</v>
      </c>
      <c r="I14" s="25" t="s">
        <v>413</v>
      </c>
      <c r="J14" s="25" t="s">
        <v>414</v>
      </c>
      <c r="K14" s="14" t="s">
        <v>30</v>
      </c>
      <c r="L14" s="14" t="s">
        <v>37</v>
      </c>
      <c r="M14" s="24" t="s">
        <v>33</v>
      </c>
      <c r="N14" s="24">
        <v>20</v>
      </c>
      <c r="O14" s="17">
        <f t="shared" si="0"/>
        <v>13.484999999999999</v>
      </c>
      <c r="P14" s="12">
        <f t="shared" si="1"/>
        <v>13.484999999999999</v>
      </c>
      <c r="Q14" s="12">
        <f t="shared" si="1"/>
        <v>0</v>
      </c>
      <c r="R14" s="12">
        <f t="shared" si="1"/>
        <v>0</v>
      </c>
      <c r="S14" s="12">
        <f t="shared" si="2"/>
        <v>4.4950000000000001</v>
      </c>
      <c r="T14" s="20">
        <v>4.4950000000000001</v>
      </c>
      <c r="U14" s="20">
        <v>0</v>
      </c>
      <c r="V14" s="20">
        <v>0</v>
      </c>
      <c r="W14" s="12">
        <f t="shared" si="3"/>
        <v>4.4950000000000001</v>
      </c>
      <c r="X14" s="20">
        <v>4.4950000000000001</v>
      </c>
      <c r="Y14" s="20">
        <v>0</v>
      </c>
      <c r="Z14" s="20">
        <v>0</v>
      </c>
      <c r="AA14" s="12">
        <f t="shared" si="4"/>
        <v>4.4950000000000001</v>
      </c>
      <c r="AB14" s="20">
        <v>4.4950000000000001</v>
      </c>
      <c r="AC14" s="20">
        <v>0</v>
      </c>
      <c r="AD14" s="20">
        <v>0</v>
      </c>
      <c r="AE14" s="21" t="s">
        <v>283</v>
      </c>
      <c r="AF14" s="24" t="s">
        <v>32</v>
      </c>
      <c r="AG14" s="24" t="s">
        <v>406</v>
      </c>
      <c r="AH14" s="24" t="s">
        <v>406</v>
      </c>
      <c r="AI14" s="24"/>
    </row>
    <row r="15" spans="1:35" ht="15" customHeight="1" x14ac:dyDescent="0.25">
      <c r="A15" s="9" t="s">
        <v>458</v>
      </c>
      <c r="B15" s="24" t="s">
        <v>403</v>
      </c>
      <c r="C15" s="24" t="s">
        <v>29</v>
      </c>
      <c r="D15" s="25">
        <v>0</v>
      </c>
      <c r="E15" s="24" t="s">
        <v>212</v>
      </c>
      <c r="F15" s="24" t="s">
        <v>36</v>
      </c>
      <c r="G15" s="24" t="s">
        <v>35</v>
      </c>
      <c r="H15" s="14" t="s">
        <v>29</v>
      </c>
      <c r="I15" s="25" t="s">
        <v>415</v>
      </c>
      <c r="J15" s="25" t="s">
        <v>416</v>
      </c>
      <c r="K15" s="14" t="s">
        <v>30</v>
      </c>
      <c r="L15" s="14" t="s">
        <v>37</v>
      </c>
      <c r="M15" s="24" t="s">
        <v>33</v>
      </c>
      <c r="N15" s="24">
        <v>3.5</v>
      </c>
      <c r="O15" s="17">
        <f t="shared" si="0"/>
        <v>3.6000000000000004E-2</v>
      </c>
      <c r="P15" s="12">
        <f t="shared" si="1"/>
        <v>3.6000000000000004E-2</v>
      </c>
      <c r="Q15" s="12">
        <f t="shared" si="1"/>
        <v>0</v>
      </c>
      <c r="R15" s="12">
        <f t="shared" si="1"/>
        <v>0</v>
      </c>
      <c r="S15" s="12">
        <f t="shared" si="2"/>
        <v>1.2E-2</v>
      </c>
      <c r="T15" s="20">
        <v>1.2E-2</v>
      </c>
      <c r="U15" s="20">
        <v>0</v>
      </c>
      <c r="V15" s="20">
        <v>0</v>
      </c>
      <c r="W15" s="12">
        <f t="shared" si="3"/>
        <v>1.2E-2</v>
      </c>
      <c r="X15" s="20">
        <v>1.2E-2</v>
      </c>
      <c r="Y15" s="20">
        <v>0</v>
      </c>
      <c r="Z15" s="20">
        <v>0</v>
      </c>
      <c r="AA15" s="12">
        <f t="shared" si="4"/>
        <v>1.2E-2</v>
      </c>
      <c r="AB15" s="20">
        <v>1.2E-2</v>
      </c>
      <c r="AC15" s="20">
        <v>0</v>
      </c>
      <c r="AD15" s="20">
        <v>0</v>
      </c>
      <c r="AE15" s="21" t="s">
        <v>283</v>
      </c>
      <c r="AF15" s="24" t="s">
        <v>32</v>
      </c>
      <c r="AG15" s="24" t="s">
        <v>406</v>
      </c>
      <c r="AH15" s="24" t="s">
        <v>406</v>
      </c>
      <c r="AI15" s="24"/>
    </row>
    <row r="16" spans="1:35" ht="15" customHeight="1" x14ac:dyDescent="0.25">
      <c r="A16" s="9" t="s">
        <v>459</v>
      </c>
      <c r="B16" s="24" t="s">
        <v>403</v>
      </c>
      <c r="C16" s="24" t="s">
        <v>29</v>
      </c>
      <c r="D16" s="25">
        <v>0</v>
      </c>
      <c r="E16" s="24" t="s">
        <v>86</v>
      </c>
      <c r="F16" s="24" t="s">
        <v>36</v>
      </c>
      <c r="G16" s="24" t="s">
        <v>35</v>
      </c>
      <c r="H16" s="14" t="s">
        <v>29</v>
      </c>
      <c r="I16" s="25" t="s">
        <v>417</v>
      </c>
      <c r="J16" s="25" t="s">
        <v>418</v>
      </c>
      <c r="K16" s="14" t="s">
        <v>30</v>
      </c>
      <c r="L16" s="14" t="s">
        <v>37</v>
      </c>
      <c r="M16" s="24" t="s">
        <v>34</v>
      </c>
      <c r="N16" s="24">
        <v>10.5</v>
      </c>
      <c r="O16" s="17">
        <f t="shared" si="0"/>
        <v>6.0240000000000009</v>
      </c>
      <c r="P16" s="12">
        <f t="shared" si="1"/>
        <v>2.4090000000000003</v>
      </c>
      <c r="Q16" s="12">
        <f t="shared" si="1"/>
        <v>3.6150000000000002</v>
      </c>
      <c r="R16" s="12">
        <f t="shared" si="1"/>
        <v>0</v>
      </c>
      <c r="S16" s="12">
        <f t="shared" si="2"/>
        <v>2.008</v>
      </c>
      <c r="T16" s="20">
        <v>0.80300000000000005</v>
      </c>
      <c r="U16" s="20">
        <v>1.2050000000000001</v>
      </c>
      <c r="V16" s="20">
        <v>0</v>
      </c>
      <c r="W16" s="12">
        <f t="shared" si="3"/>
        <v>2.008</v>
      </c>
      <c r="X16" s="20">
        <v>0.80300000000000005</v>
      </c>
      <c r="Y16" s="20">
        <v>1.2050000000000001</v>
      </c>
      <c r="Z16" s="20">
        <v>0</v>
      </c>
      <c r="AA16" s="12">
        <f t="shared" si="4"/>
        <v>2.008</v>
      </c>
      <c r="AB16" s="20">
        <v>0.80300000000000005</v>
      </c>
      <c r="AC16" s="20">
        <v>1.2050000000000001</v>
      </c>
      <c r="AD16" s="20">
        <v>0</v>
      </c>
      <c r="AE16" s="21" t="s">
        <v>283</v>
      </c>
      <c r="AF16" s="24" t="s">
        <v>32</v>
      </c>
      <c r="AG16" s="24" t="s">
        <v>406</v>
      </c>
      <c r="AH16" s="24" t="s">
        <v>406</v>
      </c>
      <c r="AI16" s="24"/>
    </row>
    <row r="17" spans="1:35" ht="15" customHeight="1" x14ac:dyDescent="0.25">
      <c r="A17" s="9" t="s">
        <v>460</v>
      </c>
      <c r="B17" s="24" t="s">
        <v>403</v>
      </c>
      <c r="C17" s="24" t="s">
        <v>29</v>
      </c>
      <c r="D17" s="25" t="s">
        <v>29</v>
      </c>
      <c r="E17" s="24" t="s">
        <v>83</v>
      </c>
      <c r="F17" s="24" t="s">
        <v>36</v>
      </c>
      <c r="G17" s="24" t="s">
        <v>35</v>
      </c>
      <c r="H17" s="14" t="s">
        <v>29</v>
      </c>
      <c r="I17" s="25" t="s">
        <v>419</v>
      </c>
      <c r="J17" s="25" t="s">
        <v>420</v>
      </c>
      <c r="K17" s="14" t="s">
        <v>30</v>
      </c>
      <c r="L17" s="14" t="s">
        <v>37</v>
      </c>
      <c r="M17" s="24" t="s">
        <v>33</v>
      </c>
      <c r="N17" s="24">
        <v>16.5</v>
      </c>
      <c r="O17" s="17">
        <f t="shared" si="0"/>
        <v>0.85799999999999987</v>
      </c>
      <c r="P17" s="12">
        <f t="shared" si="1"/>
        <v>0.85799999999999987</v>
      </c>
      <c r="Q17" s="12">
        <f t="shared" si="1"/>
        <v>0</v>
      </c>
      <c r="R17" s="12">
        <f t="shared" si="1"/>
        <v>0</v>
      </c>
      <c r="S17" s="12">
        <f t="shared" si="2"/>
        <v>0.28599999999999998</v>
      </c>
      <c r="T17" s="20">
        <v>0.28599999999999998</v>
      </c>
      <c r="U17" s="20">
        <v>0</v>
      </c>
      <c r="V17" s="20">
        <v>0</v>
      </c>
      <c r="W17" s="12">
        <f t="shared" si="3"/>
        <v>0.28599999999999998</v>
      </c>
      <c r="X17" s="20">
        <v>0.28599999999999998</v>
      </c>
      <c r="Y17" s="20">
        <v>0</v>
      </c>
      <c r="Z17" s="20">
        <v>0</v>
      </c>
      <c r="AA17" s="12">
        <f t="shared" si="4"/>
        <v>0.28599999999999998</v>
      </c>
      <c r="AB17" s="20">
        <v>0.28599999999999998</v>
      </c>
      <c r="AC17" s="20">
        <v>0</v>
      </c>
      <c r="AD17" s="20">
        <v>0</v>
      </c>
      <c r="AE17" s="21" t="s">
        <v>283</v>
      </c>
      <c r="AF17" s="24" t="s">
        <v>32</v>
      </c>
      <c r="AG17" s="24" t="s">
        <v>406</v>
      </c>
      <c r="AH17" s="24" t="s">
        <v>406</v>
      </c>
      <c r="AI17" s="24"/>
    </row>
    <row r="18" spans="1:35" ht="15" customHeight="1" x14ac:dyDescent="0.25">
      <c r="A18" s="9" t="s">
        <v>461</v>
      </c>
      <c r="B18" s="24" t="s">
        <v>403</v>
      </c>
      <c r="C18" s="24" t="s">
        <v>29</v>
      </c>
      <c r="D18" s="25" t="s">
        <v>29</v>
      </c>
      <c r="E18" s="24" t="s">
        <v>138</v>
      </c>
      <c r="F18" s="24" t="s">
        <v>36</v>
      </c>
      <c r="G18" s="24" t="s">
        <v>35</v>
      </c>
      <c r="H18" s="14" t="s">
        <v>29</v>
      </c>
      <c r="I18" s="25" t="s">
        <v>421</v>
      </c>
      <c r="J18" s="25" t="s">
        <v>422</v>
      </c>
      <c r="K18" s="14" t="s">
        <v>30</v>
      </c>
      <c r="L18" s="14" t="s">
        <v>37</v>
      </c>
      <c r="M18" s="24" t="s">
        <v>34</v>
      </c>
      <c r="N18" s="24">
        <v>10.6</v>
      </c>
      <c r="O18" s="17">
        <f t="shared" si="0"/>
        <v>23.318999999999999</v>
      </c>
      <c r="P18" s="12">
        <f t="shared" si="1"/>
        <v>9.327</v>
      </c>
      <c r="Q18" s="12">
        <f t="shared" si="1"/>
        <v>13.991999999999999</v>
      </c>
      <c r="R18" s="12">
        <f t="shared" si="1"/>
        <v>0</v>
      </c>
      <c r="S18" s="12">
        <f t="shared" si="2"/>
        <v>7.7729999999999997</v>
      </c>
      <c r="T18" s="20">
        <v>3.109</v>
      </c>
      <c r="U18" s="20">
        <v>4.6639999999999997</v>
      </c>
      <c r="V18" s="20">
        <v>0</v>
      </c>
      <c r="W18" s="12">
        <f t="shared" si="3"/>
        <v>7.7729999999999997</v>
      </c>
      <c r="X18" s="20">
        <v>3.109</v>
      </c>
      <c r="Y18" s="20">
        <v>4.6639999999999997</v>
      </c>
      <c r="Z18" s="20">
        <v>0</v>
      </c>
      <c r="AA18" s="12">
        <f t="shared" si="4"/>
        <v>7.7729999999999997</v>
      </c>
      <c r="AB18" s="20">
        <v>3.109</v>
      </c>
      <c r="AC18" s="20">
        <v>4.6639999999999997</v>
      </c>
      <c r="AD18" s="20">
        <v>0</v>
      </c>
      <c r="AE18" s="21" t="s">
        <v>283</v>
      </c>
      <c r="AF18" s="24" t="s">
        <v>32</v>
      </c>
      <c r="AG18" s="24" t="s">
        <v>406</v>
      </c>
      <c r="AH18" s="24" t="s">
        <v>406</v>
      </c>
      <c r="AI18" s="24"/>
    </row>
    <row r="19" spans="1:35" ht="15" customHeight="1" x14ac:dyDescent="0.25">
      <c r="A19" s="9" t="s">
        <v>462</v>
      </c>
      <c r="B19" s="24" t="s">
        <v>403</v>
      </c>
      <c r="C19" s="24" t="s">
        <v>29</v>
      </c>
      <c r="D19" s="25" t="s">
        <v>56</v>
      </c>
      <c r="E19" s="24" t="s">
        <v>201</v>
      </c>
      <c r="F19" s="24" t="s">
        <v>36</v>
      </c>
      <c r="G19" s="24" t="s">
        <v>35</v>
      </c>
      <c r="H19" s="14" t="s">
        <v>29</v>
      </c>
      <c r="I19" s="25" t="s">
        <v>423</v>
      </c>
      <c r="J19" s="25" t="s">
        <v>424</v>
      </c>
      <c r="K19" s="14" t="s">
        <v>30</v>
      </c>
      <c r="L19" s="14" t="s">
        <v>37</v>
      </c>
      <c r="M19" s="24" t="s">
        <v>34</v>
      </c>
      <c r="N19" s="24">
        <v>3.5</v>
      </c>
      <c r="O19" s="17">
        <f t="shared" si="0"/>
        <v>11.544</v>
      </c>
      <c r="P19" s="12">
        <f t="shared" si="1"/>
        <v>4.62</v>
      </c>
      <c r="Q19" s="12">
        <f t="shared" si="1"/>
        <v>6.9239999999999995</v>
      </c>
      <c r="R19" s="12">
        <f t="shared" si="1"/>
        <v>0</v>
      </c>
      <c r="S19" s="12">
        <f t="shared" si="2"/>
        <v>3.8479999999999999</v>
      </c>
      <c r="T19" s="20">
        <v>1.54</v>
      </c>
      <c r="U19" s="20">
        <v>2.3079999999999998</v>
      </c>
      <c r="V19" s="20">
        <v>0</v>
      </c>
      <c r="W19" s="12">
        <f t="shared" si="3"/>
        <v>3.8479999999999999</v>
      </c>
      <c r="X19" s="20">
        <v>1.54</v>
      </c>
      <c r="Y19" s="20">
        <v>2.3079999999999998</v>
      </c>
      <c r="Z19" s="20">
        <v>0</v>
      </c>
      <c r="AA19" s="12">
        <f t="shared" si="4"/>
        <v>3.8479999999999999</v>
      </c>
      <c r="AB19" s="20">
        <v>1.54</v>
      </c>
      <c r="AC19" s="20">
        <v>2.3079999999999998</v>
      </c>
      <c r="AD19" s="20">
        <v>0</v>
      </c>
      <c r="AE19" s="21" t="s">
        <v>283</v>
      </c>
      <c r="AF19" s="24" t="s">
        <v>32</v>
      </c>
      <c r="AG19" s="24" t="s">
        <v>406</v>
      </c>
      <c r="AH19" s="24" t="s">
        <v>406</v>
      </c>
      <c r="AI19" s="24"/>
    </row>
    <row r="20" spans="1:35" ht="15" customHeight="1" x14ac:dyDescent="0.25">
      <c r="A20" s="9" t="s">
        <v>463</v>
      </c>
      <c r="B20" s="24" t="s">
        <v>403</v>
      </c>
      <c r="C20" s="24" t="s">
        <v>29</v>
      </c>
      <c r="D20" s="25" t="s">
        <v>29</v>
      </c>
      <c r="E20" s="24" t="s">
        <v>75</v>
      </c>
      <c r="F20" s="24" t="s">
        <v>36</v>
      </c>
      <c r="G20" s="24" t="s">
        <v>35</v>
      </c>
      <c r="H20" s="14" t="s">
        <v>29</v>
      </c>
      <c r="I20" s="25" t="s">
        <v>425</v>
      </c>
      <c r="J20" s="25" t="s">
        <v>426</v>
      </c>
      <c r="K20" s="14" t="s">
        <v>30</v>
      </c>
      <c r="L20" s="14" t="s">
        <v>37</v>
      </c>
      <c r="M20" s="24" t="s">
        <v>33</v>
      </c>
      <c r="N20" s="24">
        <v>13.2</v>
      </c>
      <c r="O20" s="17">
        <f t="shared" si="0"/>
        <v>3.6000000000000004E-2</v>
      </c>
      <c r="P20" s="12">
        <f t="shared" si="1"/>
        <v>3.6000000000000004E-2</v>
      </c>
      <c r="Q20" s="12">
        <f t="shared" si="1"/>
        <v>0</v>
      </c>
      <c r="R20" s="12">
        <f t="shared" si="1"/>
        <v>0</v>
      </c>
      <c r="S20" s="12">
        <f t="shared" si="2"/>
        <v>1.2E-2</v>
      </c>
      <c r="T20" s="20">
        <v>1.2E-2</v>
      </c>
      <c r="U20" s="20">
        <v>0</v>
      </c>
      <c r="V20" s="20">
        <v>0</v>
      </c>
      <c r="W20" s="12">
        <f t="shared" si="3"/>
        <v>1.2E-2</v>
      </c>
      <c r="X20" s="20">
        <v>1.2E-2</v>
      </c>
      <c r="Y20" s="20">
        <v>0</v>
      </c>
      <c r="Z20" s="20">
        <v>0</v>
      </c>
      <c r="AA20" s="12">
        <f t="shared" si="4"/>
        <v>1.2E-2</v>
      </c>
      <c r="AB20" s="20">
        <v>1.2E-2</v>
      </c>
      <c r="AC20" s="20">
        <v>0</v>
      </c>
      <c r="AD20" s="20">
        <v>0</v>
      </c>
      <c r="AE20" s="21" t="s">
        <v>283</v>
      </c>
      <c r="AF20" s="24" t="s">
        <v>32</v>
      </c>
      <c r="AG20" s="24" t="s">
        <v>406</v>
      </c>
      <c r="AH20" s="24" t="s">
        <v>406</v>
      </c>
      <c r="AI20" s="24"/>
    </row>
    <row r="21" spans="1:35" ht="15" customHeight="1" x14ac:dyDescent="0.25">
      <c r="A21" s="9" t="s">
        <v>464</v>
      </c>
      <c r="B21" s="24" t="s">
        <v>403</v>
      </c>
      <c r="C21" s="24" t="s">
        <v>29</v>
      </c>
      <c r="D21" s="25" t="s">
        <v>29</v>
      </c>
      <c r="E21" s="24" t="s">
        <v>71</v>
      </c>
      <c r="F21" s="24" t="s">
        <v>72</v>
      </c>
      <c r="G21" s="24" t="s">
        <v>71</v>
      </c>
      <c r="H21" s="14" t="s">
        <v>29</v>
      </c>
      <c r="I21" s="25" t="s">
        <v>427</v>
      </c>
      <c r="J21" s="25" t="s">
        <v>428</v>
      </c>
      <c r="K21" s="14" t="s">
        <v>30</v>
      </c>
      <c r="L21" s="14" t="s">
        <v>37</v>
      </c>
      <c r="M21" s="24" t="s">
        <v>33</v>
      </c>
      <c r="N21" s="24">
        <v>3.5</v>
      </c>
      <c r="O21" s="17">
        <f t="shared" si="0"/>
        <v>1.827</v>
      </c>
      <c r="P21" s="12">
        <f t="shared" si="1"/>
        <v>1.827</v>
      </c>
      <c r="Q21" s="12">
        <f t="shared" si="1"/>
        <v>0</v>
      </c>
      <c r="R21" s="12">
        <f t="shared" si="1"/>
        <v>0</v>
      </c>
      <c r="S21" s="12">
        <f t="shared" si="2"/>
        <v>0.60899999999999999</v>
      </c>
      <c r="T21" s="20">
        <v>0.60899999999999999</v>
      </c>
      <c r="U21" s="20">
        <v>0</v>
      </c>
      <c r="V21" s="20">
        <v>0</v>
      </c>
      <c r="W21" s="12">
        <f t="shared" si="3"/>
        <v>0.60899999999999999</v>
      </c>
      <c r="X21" s="20">
        <v>0.60899999999999999</v>
      </c>
      <c r="Y21" s="20">
        <v>0</v>
      </c>
      <c r="Z21" s="20">
        <v>0</v>
      </c>
      <c r="AA21" s="12">
        <f t="shared" si="4"/>
        <v>0.60899999999999999</v>
      </c>
      <c r="AB21" s="20">
        <v>0.60899999999999999</v>
      </c>
      <c r="AC21" s="20">
        <v>0</v>
      </c>
      <c r="AD21" s="20">
        <v>0</v>
      </c>
      <c r="AE21" s="21" t="s">
        <v>283</v>
      </c>
      <c r="AF21" s="24" t="s">
        <v>32</v>
      </c>
      <c r="AG21" s="24" t="s">
        <v>406</v>
      </c>
      <c r="AH21" s="24" t="s">
        <v>406</v>
      </c>
      <c r="AI21" s="24"/>
    </row>
    <row r="22" spans="1:35" ht="15" customHeight="1" x14ac:dyDescent="0.25">
      <c r="A22" s="9" t="s">
        <v>465</v>
      </c>
      <c r="B22" s="24" t="s">
        <v>403</v>
      </c>
      <c r="C22" s="24" t="s">
        <v>29</v>
      </c>
      <c r="D22" s="25" t="s">
        <v>429</v>
      </c>
      <c r="E22" s="24" t="s">
        <v>208</v>
      </c>
      <c r="F22" s="24" t="s">
        <v>36</v>
      </c>
      <c r="G22" s="24" t="s">
        <v>35</v>
      </c>
      <c r="H22" s="14" t="s">
        <v>29</v>
      </c>
      <c r="I22" s="25" t="s">
        <v>430</v>
      </c>
      <c r="J22" s="25" t="s">
        <v>431</v>
      </c>
      <c r="K22" s="14" t="s">
        <v>30</v>
      </c>
      <c r="L22" s="14" t="s">
        <v>37</v>
      </c>
      <c r="M22" s="24" t="s">
        <v>34</v>
      </c>
      <c r="N22" s="24">
        <v>3.5</v>
      </c>
      <c r="O22" s="17">
        <f t="shared" si="0"/>
        <v>21.969000000000001</v>
      </c>
      <c r="P22" s="12">
        <f t="shared" si="1"/>
        <v>8.786999999999999</v>
      </c>
      <c r="Q22" s="12">
        <f t="shared" si="1"/>
        <v>13.182</v>
      </c>
      <c r="R22" s="12">
        <f t="shared" si="1"/>
        <v>0</v>
      </c>
      <c r="S22" s="12">
        <f t="shared" si="2"/>
        <v>7.3230000000000004</v>
      </c>
      <c r="T22" s="20">
        <v>2.9289999999999998</v>
      </c>
      <c r="U22" s="20">
        <v>4.3940000000000001</v>
      </c>
      <c r="V22" s="20">
        <v>0</v>
      </c>
      <c r="W22" s="12">
        <f t="shared" si="3"/>
        <v>7.3230000000000004</v>
      </c>
      <c r="X22" s="20">
        <v>2.9289999999999998</v>
      </c>
      <c r="Y22" s="20">
        <v>4.3940000000000001</v>
      </c>
      <c r="Z22" s="20">
        <v>0</v>
      </c>
      <c r="AA22" s="12">
        <f t="shared" si="4"/>
        <v>7.3230000000000004</v>
      </c>
      <c r="AB22" s="20">
        <v>2.9289999999999998</v>
      </c>
      <c r="AC22" s="20">
        <v>4.3940000000000001</v>
      </c>
      <c r="AD22" s="20">
        <v>0</v>
      </c>
      <c r="AE22" s="21" t="s">
        <v>283</v>
      </c>
      <c r="AF22" s="24" t="s">
        <v>32</v>
      </c>
      <c r="AG22" s="24" t="s">
        <v>406</v>
      </c>
      <c r="AH22" s="24" t="s">
        <v>406</v>
      </c>
      <c r="AI22" s="24"/>
    </row>
    <row r="23" spans="1:35" ht="15" customHeight="1" x14ac:dyDescent="0.25">
      <c r="A23" s="9" t="s">
        <v>466</v>
      </c>
      <c r="B23" s="24" t="s">
        <v>403</v>
      </c>
      <c r="C23" s="24" t="s">
        <v>29</v>
      </c>
      <c r="D23" s="25" t="s">
        <v>56</v>
      </c>
      <c r="E23" s="24" t="s">
        <v>223</v>
      </c>
      <c r="F23" s="24" t="s">
        <v>72</v>
      </c>
      <c r="G23" s="24" t="s">
        <v>223</v>
      </c>
      <c r="H23" s="14" t="s">
        <v>29</v>
      </c>
      <c r="I23" s="25" t="s">
        <v>432</v>
      </c>
      <c r="J23" s="25" t="s">
        <v>433</v>
      </c>
      <c r="K23" s="14" t="s">
        <v>30</v>
      </c>
      <c r="L23" s="14" t="s">
        <v>37</v>
      </c>
      <c r="M23" s="24" t="s">
        <v>34</v>
      </c>
      <c r="N23" s="24">
        <v>16.5</v>
      </c>
      <c r="O23" s="17">
        <f t="shared" si="0"/>
        <v>5.5620000000000003</v>
      </c>
      <c r="P23" s="12">
        <f t="shared" si="1"/>
        <v>2.226</v>
      </c>
      <c r="Q23" s="12">
        <f t="shared" si="1"/>
        <v>3.3360000000000003</v>
      </c>
      <c r="R23" s="12">
        <f t="shared" si="1"/>
        <v>0</v>
      </c>
      <c r="S23" s="12">
        <f t="shared" si="2"/>
        <v>1.8540000000000001</v>
      </c>
      <c r="T23" s="20">
        <v>0.74199999999999999</v>
      </c>
      <c r="U23" s="20">
        <v>1.1120000000000001</v>
      </c>
      <c r="V23" s="20">
        <v>0</v>
      </c>
      <c r="W23" s="12">
        <f t="shared" si="3"/>
        <v>1.8540000000000001</v>
      </c>
      <c r="X23" s="20">
        <v>0.74199999999999999</v>
      </c>
      <c r="Y23" s="20">
        <v>1.1120000000000001</v>
      </c>
      <c r="Z23" s="20">
        <v>0</v>
      </c>
      <c r="AA23" s="12">
        <f t="shared" si="4"/>
        <v>1.8540000000000001</v>
      </c>
      <c r="AB23" s="20">
        <v>0.74199999999999999</v>
      </c>
      <c r="AC23" s="20">
        <v>1.1120000000000001</v>
      </c>
      <c r="AD23" s="20">
        <v>0</v>
      </c>
      <c r="AE23" s="21" t="s">
        <v>283</v>
      </c>
      <c r="AF23" s="24" t="s">
        <v>32</v>
      </c>
      <c r="AG23" s="24" t="s">
        <v>406</v>
      </c>
      <c r="AH23" s="24" t="s">
        <v>406</v>
      </c>
      <c r="AI23" s="24"/>
    </row>
    <row r="24" spans="1:35" ht="15" customHeight="1" x14ac:dyDescent="0.25">
      <c r="A24" s="9" t="s">
        <v>467</v>
      </c>
      <c r="B24" s="24" t="s">
        <v>403</v>
      </c>
      <c r="C24" s="24" t="s">
        <v>29</v>
      </c>
      <c r="D24" s="25" t="s">
        <v>29</v>
      </c>
      <c r="E24" s="24" t="s">
        <v>184</v>
      </c>
      <c r="F24" s="24" t="s">
        <v>72</v>
      </c>
      <c r="G24" s="24" t="s">
        <v>184</v>
      </c>
      <c r="H24" s="14" t="s">
        <v>29</v>
      </c>
      <c r="I24" s="25" t="s">
        <v>434</v>
      </c>
      <c r="J24" s="25" t="s">
        <v>435</v>
      </c>
      <c r="K24" s="14" t="s">
        <v>30</v>
      </c>
      <c r="L24" s="14" t="s">
        <v>37</v>
      </c>
      <c r="M24" s="24" t="s">
        <v>34</v>
      </c>
      <c r="N24" s="24">
        <v>16.5</v>
      </c>
      <c r="O24" s="17">
        <f t="shared" si="0"/>
        <v>17.499000000000002</v>
      </c>
      <c r="P24" s="12">
        <f t="shared" si="1"/>
        <v>6.9990000000000006</v>
      </c>
      <c r="Q24" s="12">
        <f t="shared" si="1"/>
        <v>10.5</v>
      </c>
      <c r="R24" s="12">
        <f t="shared" si="1"/>
        <v>0</v>
      </c>
      <c r="S24" s="12">
        <f t="shared" si="2"/>
        <v>5.8330000000000002</v>
      </c>
      <c r="T24" s="20">
        <v>2.3330000000000002</v>
      </c>
      <c r="U24" s="20">
        <v>3.5</v>
      </c>
      <c r="V24" s="20">
        <v>0</v>
      </c>
      <c r="W24" s="12">
        <f t="shared" si="3"/>
        <v>5.8330000000000002</v>
      </c>
      <c r="X24" s="20">
        <v>2.3330000000000002</v>
      </c>
      <c r="Y24" s="20">
        <v>3.5</v>
      </c>
      <c r="Z24" s="20">
        <v>0</v>
      </c>
      <c r="AA24" s="12">
        <f t="shared" si="4"/>
        <v>5.8330000000000002</v>
      </c>
      <c r="AB24" s="20">
        <v>2.3330000000000002</v>
      </c>
      <c r="AC24" s="20">
        <v>3.5</v>
      </c>
      <c r="AD24" s="20">
        <v>0</v>
      </c>
      <c r="AE24" s="21" t="s">
        <v>283</v>
      </c>
      <c r="AF24" s="24" t="s">
        <v>32</v>
      </c>
      <c r="AG24" s="24" t="s">
        <v>406</v>
      </c>
      <c r="AH24" s="24" t="s">
        <v>406</v>
      </c>
      <c r="AI24" s="24"/>
    </row>
    <row r="25" spans="1:35" ht="15" customHeight="1" x14ac:dyDescent="0.25">
      <c r="A25" s="9" t="s">
        <v>468</v>
      </c>
      <c r="B25" s="24" t="s">
        <v>403</v>
      </c>
      <c r="C25" s="24" t="s">
        <v>29</v>
      </c>
      <c r="D25" s="25" t="s">
        <v>429</v>
      </c>
      <c r="E25" s="24" t="s">
        <v>146</v>
      </c>
      <c r="F25" s="24" t="s">
        <v>36</v>
      </c>
      <c r="G25" s="24" t="s">
        <v>35</v>
      </c>
      <c r="H25" s="14" t="s">
        <v>29</v>
      </c>
      <c r="I25" s="25" t="s">
        <v>436</v>
      </c>
      <c r="J25" s="25" t="s">
        <v>437</v>
      </c>
      <c r="K25" s="14" t="s">
        <v>30</v>
      </c>
      <c r="L25" s="14" t="s">
        <v>37</v>
      </c>
      <c r="M25" s="24" t="s">
        <v>33</v>
      </c>
      <c r="N25" s="24">
        <v>1.3</v>
      </c>
      <c r="O25" s="17">
        <f t="shared" si="0"/>
        <v>3.6000000000000004E-2</v>
      </c>
      <c r="P25" s="12">
        <f t="shared" si="1"/>
        <v>3.6000000000000004E-2</v>
      </c>
      <c r="Q25" s="12">
        <f t="shared" si="1"/>
        <v>0</v>
      </c>
      <c r="R25" s="12">
        <f t="shared" si="1"/>
        <v>0</v>
      </c>
      <c r="S25" s="12">
        <f t="shared" si="2"/>
        <v>1.2E-2</v>
      </c>
      <c r="T25" s="20">
        <v>1.2E-2</v>
      </c>
      <c r="U25" s="20">
        <v>0</v>
      </c>
      <c r="V25" s="20">
        <v>0</v>
      </c>
      <c r="W25" s="12">
        <f t="shared" si="3"/>
        <v>1.2E-2</v>
      </c>
      <c r="X25" s="20">
        <v>1.2E-2</v>
      </c>
      <c r="Y25" s="20">
        <v>0</v>
      </c>
      <c r="Z25" s="20">
        <v>0</v>
      </c>
      <c r="AA25" s="12">
        <f t="shared" si="4"/>
        <v>1.2E-2</v>
      </c>
      <c r="AB25" s="20">
        <v>1.2E-2</v>
      </c>
      <c r="AC25" s="20">
        <v>0</v>
      </c>
      <c r="AD25" s="20">
        <v>0</v>
      </c>
      <c r="AE25" s="21" t="s">
        <v>283</v>
      </c>
      <c r="AF25" s="24" t="s">
        <v>32</v>
      </c>
      <c r="AG25" s="24" t="s">
        <v>406</v>
      </c>
      <c r="AH25" s="24" t="s">
        <v>406</v>
      </c>
      <c r="AI25" s="24"/>
    </row>
    <row r="26" spans="1:35" ht="15" customHeight="1" x14ac:dyDescent="0.25">
      <c r="A26" s="9" t="s">
        <v>469</v>
      </c>
      <c r="B26" s="24" t="s">
        <v>403</v>
      </c>
      <c r="C26" s="24" t="s">
        <v>29</v>
      </c>
      <c r="D26" s="25" t="s">
        <v>29</v>
      </c>
      <c r="E26" s="24" t="s">
        <v>216</v>
      </c>
      <c r="F26" s="24" t="s">
        <v>36</v>
      </c>
      <c r="G26" s="24" t="s">
        <v>35</v>
      </c>
      <c r="H26" s="14" t="s">
        <v>29</v>
      </c>
      <c r="I26" s="25" t="s">
        <v>438</v>
      </c>
      <c r="J26" s="25" t="s">
        <v>439</v>
      </c>
      <c r="K26" s="14" t="s">
        <v>30</v>
      </c>
      <c r="L26" s="14" t="s">
        <v>37</v>
      </c>
      <c r="M26" s="24" t="s">
        <v>34</v>
      </c>
      <c r="N26" s="24">
        <v>10.6</v>
      </c>
      <c r="O26" s="17">
        <f t="shared" si="0"/>
        <v>9.5939999999999994</v>
      </c>
      <c r="P26" s="12">
        <f t="shared" si="1"/>
        <v>3.8369999999999997</v>
      </c>
      <c r="Q26" s="12">
        <f t="shared" si="1"/>
        <v>5.7569999999999997</v>
      </c>
      <c r="R26" s="12">
        <f t="shared" si="1"/>
        <v>0</v>
      </c>
      <c r="S26" s="12">
        <f t="shared" si="2"/>
        <v>3.198</v>
      </c>
      <c r="T26" s="20">
        <v>1.2789999999999999</v>
      </c>
      <c r="U26" s="20">
        <v>1.919</v>
      </c>
      <c r="V26" s="20">
        <v>0</v>
      </c>
      <c r="W26" s="12">
        <f t="shared" si="3"/>
        <v>3.198</v>
      </c>
      <c r="X26" s="20">
        <v>1.2789999999999999</v>
      </c>
      <c r="Y26" s="20">
        <v>1.919</v>
      </c>
      <c r="Z26" s="20">
        <v>0</v>
      </c>
      <c r="AA26" s="12">
        <f t="shared" si="4"/>
        <v>3.198</v>
      </c>
      <c r="AB26" s="20">
        <v>1.2789999999999999</v>
      </c>
      <c r="AC26" s="20">
        <v>1.919</v>
      </c>
      <c r="AD26" s="20">
        <v>0</v>
      </c>
      <c r="AE26" s="21" t="s">
        <v>283</v>
      </c>
      <c r="AF26" s="24" t="s">
        <v>32</v>
      </c>
      <c r="AG26" s="24" t="s">
        <v>406</v>
      </c>
      <c r="AH26" s="24" t="s">
        <v>406</v>
      </c>
      <c r="AI26" s="24"/>
    </row>
    <row r="27" spans="1:35" ht="15" customHeight="1" x14ac:dyDescent="0.25">
      <c r="A27" s="9" t="s">
        <v>470</v>
      </c>
      <c r="B27" s="24" t="s">
        <v>403</v>
      </c>
      <c r="C27" s="24" t="s">
        <v>29</v>
      </c>
      <c r="D27" s="25">
        <v>2</v>
      </c>
      <c r="E27" s="24" t="s">
        <v>89</v>
      </c>
      <c r="F27" s="24" t="s">
        <v>72</v>
      </c>
      <c r="G27" s="24" t="s">
        <v>89</v>
      </c>
      <c r="H27" s="14" t="s">
        <v>29</v>
      </c>
      <c r="I27" s="25" t="s">
        <v>440</v>
      </c>
      <c r="J27" s="25" t="s">
        <v>441</v>
      </c>
      <c r="K27" s="14" t="s">
        <v>30</v>
      </c>
      <c r="L27" s="14" t="s">
        <v>37</v>
      </c>
      <c r="M27" s="24" t="s">
        <v>34</v>
      </c>
      <c r="N27" s="24">
        <v>13.2</v>
      </c>
      <c r="O27" s="17">
        <f t="shared" si="0"/>
        <v>46.677000000000007</v>
      </c>
      <c r="P27" s="12">
        <f t="shared" si="1"/>
        <v>18.669</v>
      </c>
      <c r="Q27" s="12">
        <f t="shared" si="1"/>
        <v>28.008000000000003</v>
      </c>
      <c r="R27" s="12">
        <f t="shared" si="1"/>
        <v>0</v>
      </c>
      <c r="S27" s="12">
        <f t="shared" si="2"/>
        <v>15.559000000000001</v>
      </c>
      <c r="T27" s="20">
        <v>6.2229999999999999</v>
      </c>
      <c r="U27" s="20">
        <v>9.3360000000000003</v>
      </c>
      <c r="V27" s="20">
        <v>0</v>
      </c>
      <c r="W27" s="12">
        <f t="shared" si="3"/>
        <v>15.559000000000001</v>
      </c>
      <c r="X27" s="20">
        <v>6.2229999999999999</v>
      </c>
      <c r="Y27" s="20">
        <v>9.3360000000000003</v>
      </c>
      <c r="Z27" s="20">
        <v>0</v>
      </c>
      <c r="AA27" s="12">
        <f t="shared" si="4"/>
        <v>15.559000000000001</v>
      </c>
      <c r="AB27" s="20">
        <v>6.2229999999999999</v>
      </c>
      <c r="AC27" s="20">
        <v>9.3360000000000003</v>
      </c>
      <c r="AD27" s="20">
        <v>0</v>
      </c>
      <c r="AE27" s="21" t="s">
        <v>283</v>
      </c>
      <c r="AF27" s="24" t="s">
        <v>32</v>
      </c>
      <c r="AG27" s="24" t="s">
        <v>406</v>
      </c>
      <c r="AH27" s="24" t="s">
        <v>406</v>
      </c>
      <c r="AI27" s="24"/>
    </row>
    <row r="28" spans="1:35" ht="15" customHeight="1" x14ac:dyDescent="0.25">
      <c r="A28" s="9" t="s">
        <v>471</v>
      </c>
      <c r="B28" s="24" t="s">
        <v>403</v>
      </c>
      <c r="C28" s="24" t="s">
        <v>29</v>
      </c>
      <c r="D28" s="25" t="s">
        <v>29</v>
      </c>
      <c r="E28" s="24" t="s">
        <v>114</v>
      </c>
      <c r="F28" s="24" t="s">
        <v>442</v>
      </c>
      <c r="G28" s="24" t="s">
        <v>35</v>
      </c>
      <c r="H28" s="14" t="s">
        <v>29</v>
      </c>
      <c r="I28" s="25" t="s">
        <v>443</v>
      </c>
      <c r="J28" s="25" t="s">
        <v>444</v>
      </c>
      <c r="K28" s="14" t="s">
        <v>30</v>
      </c>
      <c r="L28" s="14" t="s">
        <v>37</v>
      </c>
      <c r="M28" s="24" t="s">
        <v>33</v>
      </c>
      <c r="N28" s="24">
        <v>5</v>
      </c>
      <c r="O28" s="17">
        <f t="shared" ref="O28:O32" si="5">P28+Q28+R28</f>
        <v>3.6000000000000004E-2</v>
      </c>
      <c r="P28" s="12">
        <f t="shared" si="1"/>
        <v>3.6000000000000004E-2</v>
      </c>
      <c r="Q28" s="12">
        <f t="shared" si="1"/>
        <v>0</v>
      </c>
      <c r="R28" s="12">
        <f t="shared" si="1"/>
        <v>0</v>
      </c>
      <c r="S28" s="12">
        <f t="shared" ref="S28:S32" si="6">T28+U28+V28</f>
        <v>1.2E-2</v>
      </c>
      <c r="T28" s="20">
        <v>1.2E-2</v>
      </c>
      <c r="U28" s="20">
        <v>0</v>
      </c>
      <c r="V28" s="20">
        <v>0</v>
      </c>
      <c r="W28" s="12">
        <f t="shared" ref="W28:W32" si="7">X28+Y28+Z28</f>
        <v>1.2E-2</v>
      </c>
      <c r="X28" s="20">
        <v>1.2E-2</v>
      </c>
      <c r="Y28" s="20">
        <v>0</v>
      </c>
      <c r="Z28" s="20">
        <v>0</v>
      </c>
      <c r="AA28" s="12">
        <f t="shared" ref="AA28:AA32" si="8">AB28+AC28+AD28</f>
        <v>1.2E-2</v>
      </c>
      <c r="AB28" s="20">
        <v>1.2E-2</v>
      </c>
      <c r="AC28" s="20">
        <v>0</v>
      </c>
      <c r="AD28" s="20">
        <v>0</v>
      </c>
      <c r="AE28" s="21" t="s">
        <v>283</v>
      </c>
      <c r="AF28" s="24" t="s">
        <v>32</v>
      </c>
      <c r="AG28" s="24" t="s">
        <v>406</v>
      </c>
      <c r="AH28" s="24" t="s">
        <v>406</v>
      </c>
      <c r="AI28" s="24"/>
    </row>
    <row r="29" spans="1:35" ht="15" customHeight="1" x14ac:dyDescent="0.25">
      <c r="A29" s="9" t="s">
        <v>472</v>
      </c>
      <c r="B29" s="24" t="s">
        <v>403</v>
      </c>
      <c r="C29" s="24" t="s">
        <v>29</v>
      </c>
      <c r="D29" s="25">
        <v>2</v>
      </c>
      <c r="E29" s="24" t="s">
        <v>243</v>
      </c>
      <c r="F29" s="24" t="s">
        <v>36</v>
      </c>
      <c r="G29" s="24" t="s">
        <v>35</v>
      </c>
      <c r="H29" s="14" t="s">
        <v>29</v>
      </c>
      <c r="I29" s="25" t="s">
        <v>445</v>
      </c>
      <c r="J29" s="25" t="s">
        <v>446</v>
      </c>
      <c r="K29" s="14" t="s">
        <v>30</v>
      </c>
      <c r="L29" s="14" t="s">
        <v>37</v>
      </c>
      <c r="M29" s="24" t="s">
        <v>33</v>
      </c>
      <c r="N29" s="24">
        <v>7</v>
      </c>
      <c r="O29" s="17">
        <f t="shared" si="5"/>
        <v>2.5949999999999998</v>
      </c>
      <c r="P29" s="12">
        <f t="shared" si="1"/>
        <v>2.5949999999999998</v>
      </c>
      <c r="Q29" s="12">
        <f t="shared" si="1"/>
        <v>0</v>
      </c>
      <c r="R29" s="12">
        <f t="shared" si="1"/>
        <v>0</v>
      </c>
      <c r="S29" s="12">
        <f t="shared" si="6"/>
        <v>0.86499999999999999</v>
      </c>
      <c r="T29" s="20">
        <v>0.86499999999999999</v>
      </c>
      <c r="U29" s="20">
        <v>0</v>
      </c>
      <c r="V29" s="20">
        <v>0</v>
      </c>
      <c r="W29" s="12">
        <f t="shared" si="7"/>
        <v>0.86499999999999999</v>
      </c>
      <c r="X29" s="20">
        <v>0.86499999999999999</v>
      </c>
      <c r="Y29" s="20">
        <v>0</v>
      </c>
      <c r="Z29" s="20">
        <v>0</v>
      </c>
      <c r="AA29" s="12">
        <f t="shared" si="8"/>
        <v>0.86499999999999999</v>
      </c>
      <c r="AB29" s="20">
        <v>0.86499999999999999</v>
      </c>
      <c r="AC29" s="20">
        <v>0</v>
      </c>
      <c r="AD29" s="20">
        <v>0</v>
      </c>
      <c r="AE29" s="21" t="s">
        <v>283</v>
      </c>
      <c r="AF29" s="24" t="s">
        <v>32</v>
      </c>
      <c r="AG29" s="24" t="s">
        <v>406</v>
      </c>
      <c r="AH29" s="24" t="s">
        <v>406</v>
      </c>
      <c r="AI29" s="24"/>
    </row>
    <row r="30" spans="1:35" ht="15" customHeight="1" x14ac:dyDescent="0.25">
      <c r="A30" s="9" t="s">
        <v>473</v>
      </c>
      <c r="B30" s="24" t="s">
        <v>403</v>
      </c>
      <c r="C30" s="24" t="s">
        <v>29</v>
      </c>
      <c r="D30" s="25" t="s">
        <v>29</v>
      </c>
      <c r="E30" s="24" t="s">
        <v>234</v>
      </c>
      <c r="F30" s="24" t="s">
        <v>36</v>
      </c>
      <c r="G30" s="24" t="s">
        <v>35</v>
      </c>
      <c r="H30" s="14" t="s">
        <v>29</v>
      </c>
      <c r="I30" s="25" t="s">
        <v>447</v>
      </c>
      <c r="J30" s="25" t="s">
        <v>448</v>
      </c>
      <c r="K30" s="14" t="s">
        <v>30</v>
      </c>
      <c r="L30" s="14" t="s">
        <v>37</v>
      </c>
      <c r="M30" s="24" t="s">
        <v>33</v>
      </c>
      <c r="N30" s="24">
        <v>16</v>
      </c>
      <c r="O30" s="17">
        <f t="shared" si="5"/>
        <v>3.6000000000000004E-2</v>
      </c>
      <c r="P30" s="12">
        <f t="shared" si="1"/>
        <v>3.6000000000000004E-2</v>
      </c>
      <c r="Q30" s="12">
        <f t="shared" si="1"/>
        <v>0</v>
      </c>
      <c r="R30" s="12">
        <f t="shared" si="1"/>
        <v>0</v>
      </c>
      <c r="S30" s="12">
        <f t="shared" si="6"/>
        <v>1.2E-2</v>
      </c>
      <c r="T30" s="20">
        <v>1.2E-2</v>
      </c>
      <c r="U30" s="20">
        <v>0</v>
      </c>
      <c r="V30" s="20">
        <v>0</v>
      </c>
      <c r="W30" s="12">
        <f t="shared" si="7"/>
        <v>1.2E-2</v>
      </c>
      <c r="X30" s="20">
        <v>1.2E-2</v>
      </c>
      <c r="Y30" s="20">
        <v>0</v>
      </c>
      <c r="Z30" s="20">
        <v>0</v>
      </c>
      <c r="AA30" s="12">
        <f t="shared" si="8"/>
        <v>1.2E-2</v>
      </c>
      <c r="AB30" s="20">
        <v>1.2E-2</v>
      </c>
      <c r="AC30" s="20">
        <v>0</v>
      </c>
      <c r="AD30" s="20">
        <v>0</v>
      </c>
      <c r="AE30" s="21" t="s">
        <v>283</v>
      </c>
      <c r="AF30" s="24" t="s">
        <v>32</v>
      </c>
      <c r="AG30" s="24" t="s">
        <v>406</v>
      </c>
      <c r="AH30" s="24" t="s">
        <v>406</v>
      </c>
      <c r="AI30" s="24"/>
    </row>
    <row r="31" spans="1:35" ht="15" customHeight="1" x14ac:dyDescent="0.25">
      <c r="A31" s="9" t="s">
        <v>474</v>
      </c>
      <c r="B31" s="24" t="s">
        <v>403</v>
      </c>
      <c r="C31" s="24" t="s">
        <v>29</v>
      </c>
      <c r="D31" s="25" t="s">
        <v>29</v>
      </c>
      <c r="E31" s="24" t="s">
        <v>103</v>
      </c>
      <c r="F31" s="24" t="s">
        <v>36</v>
      </c>
      <c r="G31" s="24" t="s">
        <v>35</v>
      </c>
      <c r="H31" s="14" t="s">
        <v>29</v>
      </c>
      <c r="I31" s="25" t="s">
        <v>449</v>
      </c>
      <c r="J31" s="25" t="s">
        <v>450</v>
      </c>
      <c r="K31" s="14" t="s">
        <v>30</v>
      </c>
      <c r="L31" s="14" t="s">
        <v>37</v>
      </c>
      <c r="M31" s="24" t="s">
        <v>33</v>
      </c>
      <c r="N31" s="24">
        <v>16</v>
      </c>
      <c r="O31" s="17">
        <f t="shared" si="5"/>
        <v>11.544</v>
      </c>
      <c r="P31" s="12">
        <f t="shared" si="1"/>
        <v>11.544</v>
      </c>
      <c r="Q31" s="12">
        <f t="shared" si="1"/>
        <v>0</v>
      </c>
      <c r="R31" s="12">
        <f t="shared" si="1"/>
        <v>0</v>
      </c>
      <c r="S31" s="12">
        <f t="shared" si="6"/>
        <v>3.8479999999999999</v>
      </c>
      <c r="T31" s="20">
        <v>3.8479999999999999</v>
      </c>
      <c r="U31" s="20">
        <v>0</v>
      </c>
      <c r="V31" s="20">
        <v>0</v>
      </c>
      <c r="W31" s="12">
        <f t="shared" si="7"/>
        <v>3.8479999999999999</v>
      </c>
      <c r="X31" s="20">
        <v>3.8479999999999999</v>
      </c>
      <c r="Y31" s="20">
        <v>0</v>
      </c>
      <c r="Z31" s="20">
        <v>0</v>
      </c>
      <c r="AA31" s="12">
        <f t="shared" si="8"/>
        <v>3.8479999999999999</v>
      </c>
      <c r="AB31" s="20">
        <v>3.8479999999999999</v>
      </c>
      <c r="AC31" s="20">
        <v>0</v>
      </c>
      <c r="AD31" s="20">
        <v>0</v>
      </c>
      <c r="AE31" s="21" t="s">
        <v>283</v>
      </c>
      <c r="AF31" s="24" t="s">
        <v>32</v>
      </c>
      <c r="AG31" s="24" t="s">
        <v>406</v>
      </c>
      <c r="AH31" s="24" t="s">
        <v>406</v>
      </c>
      <c r="AI31" s="24"/>
    </row>
    <row r="32" spans="1:35" ht="15" customHeight="1" x14ac:dyDescent="0.25">
      <c r="A32" s="9" t="s">
        <v>475</v>
      </c>
      <c r="B32" s="24" t="s">
        <v>403</v>
      </c>
      <c r="C32" s="24" t="s">
        <v>29</v>
      </c>
      <c r="D32" s="25" t="s">
        <v>29</v>
      </c>
      <c r="E32" s="24" t="s">
        <v>107</v>
      </c>
      <c r="F32" s="24" t="s">
        <v>72</v>
      </c>
      <c r="G32" s="24" t="s">
        <v>35</v>
      </c>
      <c r="H32" s="14" t="s">
        <v>29</v>
      </c>
      <c r="I32" s="25" t="s">
        <v>451</v>
      </c>
      <c r="J32" s="25">
        <v>94543505</v>
      </c>
      <c r="K32" s="14" t="s">
        <v>30</v>
      </c>
      <c r="L32" s="14" t="s">
        <v>37</v>
      </c>
      <c r="M32" s="24" t="s">
        <v>33</v>
      </c>
      <c r="N32" s="24">
        <v>12.5</v>
      </c>
      <c r="O32" s="17">
        <f t="shared" si="5"/>
        <v>0.72299999999999998</v>
      </c>
      <c r="P32" s="12">
        <f t="shared" si="1"/>
        <v>0.72299999999999998</v>
      </c>
      <c r="Q32" s="12">
        <f t="shared" si="1"/>
        <v>0</v>
      </c>
      <c r="R32" s="12">
        <f t="shared" si="1"/>
        <v>0</v>
      </c>
      <c r="S32" s="12">
        <f t="shared" si="6"/>
        <v>0.24099999999999999</v>
      </c>
      <c r="T32" s="20">
        <v>0.24099999999999999</v>
      </c>
      <c r="U32" s="20">
        <v>0</v>
      </c>
      <c r="V32" s="20">
        <v>0</v>
      </c>
      <c r="W32" s="12">
        <f t="shared" si="7"/>
        <v>0.24099999999999999</v>
      </c>
      <c r="X32" s="20">
        <v>0.24099999999999999</v>
      </c>
      <c r="Y32" s="20">
        <v>0</v>
      </c>
      <c r="Z32" s="20">
        <v>0</v>
      </c>
      <c r="AA32" s="12">
        <f t="shared" si="8"/>
        <v>0.24099999999999999</v>
      </c>
      <c r="AB32" s="20">
        <v>0.24099999999999999</v>
      </c>
      <c r="AC32" s="20">
        <v>0</v>
      </c>
      <c r="AD32" s="20">
        <v>0</v>
      </c>
      <c r="AE32" s="21" t="s">
        <v>283</v>
      </c>
      <c r="AF32" s="24" t="s">
        <v>32</v>
      </c>
      <c r="AG32" s="24" t="s">
        <v>406</v>
      </c>
      <c r="AH32" s="24" t="s">
        <v>406</v>
      </c>
      <c r="AI32" s="2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4C04C-952F-4CFA-A0BF-61D7EE3A90FB}">
  <sheetPr>
    <pageSetUpPr fitToPage="1"/>
  </sheetPr>
  <dimension ref="A1:AI12"/>
  <sheetViews>
    <sheetView topLeftCell="A4" workbookViewId="0">
      <selection activeCell="A10" sqref="A10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4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286</v>
      </c>
      <c r="C10" s="14" t="s">
        <v>29</v>
      </c>
      <c r="D10" s="15" t="s">
        <v>57</v>
      </c>
      <c r="E10" s="14" t="s">
        <v>122</v>
      </c>
      <c r="F10" s="14" t="s">
        <v>72</v>
      </c>
      <c r="G10" s="14" t="s">
        <v>35</v>
      </c>
      <c r="H10" s="14" t="s">
        <v>29</v>
      </c>
      <c r="I10" s="15" t="s">
        <v>287</v>
      </c>
      <c r="J10" s="15" t="s">
        <v>288</v>
      </c>
      <c r="K10" s="14" t="s">
        <v>30</v>
      </c>
      <c r="L10" s="14" t="s">
        <v>37</v>
      </c>
      <c r="M10" s="23" t="s">
        <v>33</v>
      </c>
      <c r="N10" s="14">
        <v>5</v>
      </c>
      <c r="O10" s="17">
        <f t="shared" ref="O10:O12" si="0">P10+Q10+R10</f>
        <v>0.879</v>
      </c>
      <c r="P10" s="12">
        <f t="shared" ref="P10:P12" si="1">T10+X10+AB10</f>
        <v>0.879</v>
      </c>
      <c r="Q10" s="12">
        <f t="shared" ref="Q10:Q12" si="2">U10+Y10+AC10</f>
        <v>0</v>
      </c>
      <c r="R10" s="12">
        <f t="shared" ref="R10:R12" si="3">V10+Z10+AD10</f>
        <v>0</v>
      </c>
      <c r="S10" s="12">
        <f t="shared" ref="S10:S12" si="4">T10+U10+V10</f>
        <v>0.29299999999999998</v>
      </c>
      <c r="T10" s="12">
        <v>0.29299999999999998</v>
      </c>
      <c r="U10" s="12">
        <v>0</v>
      </c>
      <c r="V10" s="12">
        <v>0</v>
      </c>
      <c r="W10" s="12">
        <f t="shared" ref="W10:W12" si="5">X10+Y10+Z10</f>
        <v>0.29299999999999998</v>
      </c>
      <c r="X10" s="12">
        <v>0.29299999999999998</v>
      </c>
      <c r="Y10" s="12">
        <v>0</v>
      </c>
      <c r="Z10" s="12">
        <v>0</v>
      </c>
      <c r="AA10" s="12">
        <f t="shared" ref="AA10:AA12" si="6">AB10+AC10+AD10</f>
        <v>0.29299999999999998</v>
      </c>
      <c r="AB10" s="12">
        <v>0.29299999999999998</v>
      </c>
      <c r="AC10" s="12">
        <v>0</v>
      </c>
      <c r="AD10" s="12">
        <v>0</v>
      </c>
      <c r="AE10" s="21" t="s">
        <v>283</v>
      </c>
      <c r="AF10" s="12" t="s">
        <v>32</v>
      </c>
      <c r="AG10" s="12" t="s">
        <v>70</v>
      </c>
      <c r="AH10" s="12" t="s">
        <v>286</v>
      </c>
      <c r="AI10" s="14"/>
    </row>
    <row r="11" spans="1:35" ht="15" customHeight="1" x14ac:dyDescent="0.25">
      <c r="A11" s="9" t="s">
        <v>454</v>
      </c>
      <c r="B11" s="18" t="s">
        <v>286</v>
      </c>
      <c r="C11" s="18" t="s">
        <v>57</v>
      </c>
      <c r="D11" s="19" t="s">
        <v>57</v>
      </c>
      <c r="E11" s="18" t="s">
        <v>122</v>
      </c>
      <c r="F11" s="18" t="s">
        <v>72</v>
      </c>
      <c r="G11" s="18" t="s">
        <v>35</v>
      </c>
      <c r="H11" s="14" t="s">
        <v>29</v>
      </c>
      <c r="I11" s="19" t="s">
        <v>289</v>
      </c>
      <c r="J11" s="19" t="s">
        <v>290</v>
      </c>
      <c r="K11" s="14" t="s">
        <v>30</v>
      </c>
      <c r="L11" s="14" t="s">
        <v>37</v>
      </c>
      <c r="M11" s="18" t="s">
        <v>33</v>
      </c>
      <c r="N11" s="18">
        <v>40</v>
      </c>
      <c r="O11" s="17">
        <f t="shared" si="0"/>
        <v>3.7110000000000003</v>
      </c>
      <c r="P11" s="12">
        <f t="shared" si="1"/>
        <v>3.7110000000000003</v>
      </c>
      <c r="Q11" s="12">
        <f t="shared" si="2"/>
        <v>0</v>
      </c>
      <c r="R11" s="12">
        <f t="shared" si="3"/>
        <v>0</v>
      </c>
      <c r="S11" s="12">
        <f t="shared" si="4"/>
        <v>1.2370000000000001</v>
      </c>
      <c r="T11" s="12">
        <v>1.2370000000000001</v>
      </c>
      <c r="U11" s="12">
        <v>0</v>
      </c>
      <c r="V11" s="12">
        <v>0</v>
      </c>
      <c r="W11" s="12">
        <f t="shared" si="5"/>
        <v>1.2370000000000001</v>
      </c>
      <c r="X11" s="12">
        <v>1.2370000000000001</v>
      </c>
      <c r="Y11" s="12">
        <v>0</v>
      </c>
      <c r="Z11" s="12">
        <v>0</v>
      </c>
      <c r="AA11" s="12">
        <f t="shared" si="6"/>
        <v>1.2370000000000001</v>
      </c>
      <c r="AB11" s="12">
        <v>1.2370000000000001</v>
      </c>
      <c r="AC11" s="12">
        <v>0</v>
      </c>
      <c r="AD11" s="12">
        <v>0</v>
      </c>
      <c r="AE11" s="21" t="s">
        <v>283</v>
      </c>
      <c r="AF11" s="12" t="s">
        <v>32</v>
      </c>
      <c r="AG11" s="12" t="s">
        <v>70</v>
      </c>
      <c r="AH11" s="12" t="s">
        <v>286</v>
      </c>
      <c r="AI11" s="18"/>
    </row>
    <row r="12" spans="1:35" ht="15" customHeight="1" x14ac:dyDescent="0.25">
      <c r="A12" s="9" t="s">
        <v>455</v>
      </c>
      <c r="B12" s="18" t="s">
        <v>286</v>
      </c>
      <c r="C12" s="18"/>
      <c r="D12" s="19"/>
      <c r="E12" s="18" t="s">
        <v>122</v>
      </c>
      <c r="F12" s="18" t="s">
        <v>72</v>
      </c>
      <c r="G12" s="18" t="s">
        <v>35</v>
      </c>
      <c r="H12" s="14" t="s">
        <v>29</v>
      </c>
      <c r="I12" s="19" t="s">
        <v>291</v>
      </c>
      <c r="J12" s="19">
        <v>70057960</v>
      </c>
      <c r="K12" s="14" t="s">
        <v>30</v>
      </c>
      <c r="L12" s="14" t="s">
        <v>37</v>
      </c>
      <c r="M12" s="18" t="s">
        <v>33</v>
      </c>
      <c r="N12" s="18">
        <v>21</v>
      </c>
      <c r="O12" s="17">
        <f t="shared" si="0"/>
        <v>37.152000000000001</v>
      </c>
      <c r="P12" s="12">
        <f t="shared" si="1"/>
        <v>37.152000000000001</v>
      </c>
      <c r="Q12" s="12">
        <f t="shared" si="2"/>
        <v>0</v>
      </c>
      <c r="R12" s="12">
        <f t="shared" si="3"/>
        <v>0</v>
      </c>
      <c r="S12" s="12">
        <f t="shared" si="4"/>
        <v>12.384</v>
      </c>
      <c r="T12" s="12">
        <v>12.384</v>
      </c>
      <c r="U12" s="12">
        <v>0</v>
      </c>
      <c r="V12" s="12">
        <v>0</v>
      </c>
      <c r="W12" s="12">
        <f t="shared" si="5"/>
        <v>12.384</v>
      </c>
      <c r="X12" s="12">
        <v>12.384</v>
      </c>
      <c r="Y12" s="12">
        <v>0</v>
      </c>
      <c r="Z12" s="12">
        <v>0</v>
      </c>
      <c r="AA12" s="12">
        <f t="shared" si="6"/>
        <v>12.384</v>
      </c>
      <c r="AB12" s="12">
        <v>12.384</v>
      </c>
      <c r="AC12" s="12">
        <v>0</v>
      </c>
      <c r="AD12" s="12">
        <v>0</v>
      </c>
      <c r="AE12" s="21" t="s">
        <v>283</v>
      </c>
      <c r="AF12" s="12" t="s">
        <v>32</v>
      </c>
      <c r="AG12" s="12" t="s">
        <v>70</v>
      </c>
      <c r="AH12" s="12" t="s">
        <v>286</v>
      </c>
      <c r="AI12" s="18"/>
    </row>
  </sheetData>
  <autoFilter ref="A9:AI12" xr:uid="{0978942D-4C53-4683-86CE-002448301C69}"/>
  <mergeCells count="2">
    <mergeCell ref="A3:AI3"/>
    <mergeCell ref="A5:AI5"/>
  </mergeCells>
  <phoneticPr fontId="6" type="noConversion"/>
  <pageMargins left="0.7" right="0.7" top="0.75" bottom="0.75" header="0.3" footer="0.3"/>
  <pageSetup paperSize="9" scale="1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CEF8C-0AF6-4AED-A26E-B77A5ABA192C}">
  <sheetPr>
    <pageSetUpPr fitToPage="1"/>
  </sheetPr>
  <dimension ref="A1:AI12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4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292</v>
      </c>
      <c r="C10" s="14" t="s">
        <v>57</v>
      </c>
      <c r="D10" s="15">
        <v>32</v>
      </c>
      <c r="E10" s="14" t="s">
        <v>293</v>
      </c>
      <c r="F10" s="14" t="s">
        <v>36</v>
      </c>
      <c r="G10" s="14" t="s">
        <v>35</v>
      </c>
      <c r="H10" s="14" t="s">
        <v>29</v>
      </c>
      <c r="I10" s="15" t="s">
        <v>294</v>
      </c>
      <c r="J10" s="15">
        <v>41229876</v>
      </c>
      <c r="K10" s="14" t="s">
        <v>30</v>
      </c>
      <c r="L10" s="14" t="s">
        <v>37</v>
      </c>
      <c r="M10" s="14" t="s">
        <v>64</v>
      </c>
      <c r="N10" s="14">
        <v>13</v>
      </c>
      <c r="O10" s="17">
        <f t="shared" ref="O10:O12" si="0">P10+Q10+R10</f>
        <v>1.9590000000000001</v>
      </c>
      <c r="P10" s="12">
        <f t="shared" ref="P10:R12" si="1">T10+X10+AB10</f>
        <v>1.9590000000000001</v>
      </c>
      <c r="Q10" s="12">
        <f t="shared" si="1"/>
        <v>0</v>
      </c>
      <c r="R10" s="12">
        <f t="shared" si="1"/>
        <v>0</v>
      </c>
      <c r="S10" s="12">
        <f t="shared" ref="S10:S12" si="2">T10+U10+V10</f>
        <v>0.65300000000000002</v>
      </c>
      <c r="T10" s="12">
        <v>0.65300000000000002</v>
      </c>
      <c r="U10" s="12">
        <v>0</v>
      </c>
      <c r="V10" s="12">
        <v>0</v>
      </c>
      <c r="W10" s="12">
        <f t="shared" ref="W10:W12" si="3">X10+Y10+Z10</f>
        <v>0.65300000000000002</v>
      </c>
      <c r="X10" s="12">
        <v>0.65300000000000002</v>
      </c>
      <c r="Y10" s="12">
        <v>0</v>
      </c>
      <c r="Z10" s="12">
        <v>0</v>
      </c>
      <c r="AA10" s="12">
        <f t="shared" ref="AA10:AA12" si="4">AB10+AC10+AD10</f>
        <v>0.65300000000000002</v>
      </c>
      <c r="AB10" s="12">
        <v>0.65300000000000002</v>
      </c>
      <c r="AC10" s="12">
        <v>0</v>
      </c>
      <c r="AD10" s="12">
        <v>0</v>
      </c>
      <c r="AE10" s="21" t="s">
        <v>283</v>
      </c>
      <c r="AF10" s="12" t="s">
        <v>32</v>
      </c>
      <c r="AG10" s="12" t="s">
        <v>70</v>
      </c>
      <c r="AH10" s="12" t="s">
        <v>292</v>
      </c>
      <c r="AI10" s="18"/>
    </row>
    <row r="11" spans="1:35" ht="15" customHeight="1" x14ac:dyDescent="0.25">
      <c r="A11" s="9" t="s">
        <v>454</v>
      </c>
      <c r="B11" s="14" t="s">
        <v>292</v>
      </c>
      <c r="C11" s="14" t="s">
        <v>57</v>
      </c>
      <c r="D11" s="15" t="s">
        <v>57</v>
      </c>
      <c r="E11" s="14" t="s">
        <v>293</v>
      </c>
      <c r="F11" s="14" t="s">
        <v>36</v>
      </c>
      <c r="G11" s="14" t="s">
        <v>35</v>
      </c>
      <c r="H11" s="14" t="s">
        <v>29</v>
      </c>
      <c r="I11" s="15" t="s">
        <v>295</v>
      </c>
      <c r="J11" s="15">
        <v>99864015</v>
      </c>
      <c r="K11" s="14" t="s">
        <v>30</v>
      </c>
      <c r="L11" s="14" t="s">
        <v>37</v>
      </c>
      <c r="M11" s="14" t="s">
        <v>34</v>
      </c>
      <c r="N11" s="14">
        <v>69.3</v>
      </c>
      <c r="O11" s="17">
        <f t="shared" si="0"/>
        <v>80.955000000000013</v>
      </c>
      <c r="P11" s="12">
        <f t="shared" si="1"/>
        <v>24.396000000000001</v>
      </c>
      <c r="Q11" s="12">
        <f t="shared" si="1"/>
        <v>56.559000000000005</v>
      </c>
      <c r="R11" s="12">
        <f t="shared" si="1"/>
        <v>0</v>
      </c>
      <c r="S11" s="12">
        <f t="shared" si="2"/>
        <v>26.984999999999999</v>
      </c>
      <c r="T11" s="12">
        <v>8.1319999999999997</v>
      </c>
      <c r="U11" s="12">
        <v>18.853000000000002</v>
      </c>
      <c r="V11" s="12">
        <v>0</v>
      </c>
      <c r="W11" s="12">
        <f t="shared" si="3"/>
        <v>26.984999999999999</v>
      </c>
      <c r="X11" s="12">
        <v>8.1319999999999997</v>
      </c>
      <c r="Y11" s="12">
        <v>18.853000000000002</v>
      </c>
      <c r="Z11" s="12">
        <v>0</v>
      </c>
      <c r="AA11" s="12">
        <f t="shared" si="4"/>
        <v>26.984999999999999</v>
      </c>
      <c r="AB11" s="12">
        <v>8.1319999999999997</v>
      </c>
      <c r="AC11" s="12">
        <v>18.853000000000002</v>
      </c>
      <c r="AD11" s="12">
        <v>0</v>
      </c>
      <c r="AE11" s="21" t="s">
        <v>283</v>
      </c>
      <c r="AF11" s="12" t="s">
        <v>32</v>
      </c>
      <c r="AG11" s="12" t="s">
        <v>70</v>
      </c>
      <c r="AH11" s="12" t="s">
        <v>292</v>
      </c>
      <c r="AI11" s="18"/>
    </row>
    <row r="12" spans="1:35" ht="15" customHeight="1" x14ac:dyDescent="0.25">
      <c r="A12" s="9" t="s">
        <v>455</v>
      </c>
      <c r="B12" s="24" t="s">
        <v>292</v>
      </c>
      <c r="C12" s="24" t="s">
        <v>29</v>
      </c>
      <c r="D12" s="25">
        <v>62</v>
      </c>
      <c r="E12" s="24" t="s">
        <v>208</v>
      </c>
      <c r="F12" s="24" t="s">
        <v>36</v>
      </c>
      <c r="G12" s="24" t="s">
        <v>35</v>
      </c>
      <c r="H12" s="14" t="s">
        <v>29</v>
      </c>
      <c r="I12" s="25" t="s">
        <v>296</v>
      </c>
      <c r="J12" s="25">
        <v>94943455</v>
      </c>
      <c r="K12" s="14" t="s">
        <v>30</v>
      </c>
      <c r="L12" s="14" t="s">
        <v>37</v>
      </c>
      <c r="M12" s="24" t="s">
        <v>33</v>
      </c>
      <c r="N12" s="24">
        <v>16</v>
      </c>
      <c r="O12" s="17">
        <f t="shared" si="0"/>
        <v>1.3980000000000001</v>
      </c>
      <c r="P12" s="12">
        <f t="shared" si="1"/>
        <v>1.3980000000000001</v>
      </c>
      <c r="Q12" s="12">
        <f t="shared" si="1"/>
        <v>0</v>
      </c>
      <c r="R12" s="12">
        <f t="shared" si="1"/>
        <v>0</v>
      </c>
      <c r="S12" s="12">
        <f t="shared" si="2"/>
        <v>0.46600000000000003</v>
      </c>
      <c r="T12" s="20">
        <v>0.46600000000000003</v>
      </c>
      <c r="U12" s="20">
        <v>0</v>
      </c>
      <c r="V12" s="20">
        <v>0</v>
      </c>
      <c r="W12" s="12">
        <f t="shared" si="3"/>
        <v>0.46600000000000003</v>
      </c>
      <c r="X12" s="20">
        <v>0.46600000000000003</v>
      </c>
      <c r="Y12" s="20">
        <v>0</v>
      </c>
      <c r="Z12" s="20">
        <v>0</v>
      </c>
      <c r="AA12" s="12">
        <f t="shared" si="4"/>
        <v>0.46600000000000003</v>
      </c>
      <c r="AB12" s="20">
        <v>0.46600000000000003</v>
      </c>
      <c r="AC12" s="20">
        <v>0</v>
      </c>
      <c r="AD12" s="20">
        <v>0</v>
      </c>
      <c r="AE12" s="21" t="s">
        <v>283</v>
      </c>
      <c r="AF12" s="24" t="s">
        <v>32</v>
      </c>
      <c r="AG12" s="24" t="s">
        <v>70</v>
      </c>
      <c r="AH12" s="12" t="s">
        <v>292</v>
      </c>
      <c r="AI12" s="2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C2AE6-B7B8-4AB5-8BB6-E240844F7AA3}">
  <sheetPr>
    <pageSetUpPr fitToPage="1"/>
  </sheetPr>
  <dimension ref="A1:AI11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4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297</v>
      </c>
      <c r="C10" s="14" t="s">
        <v>29</v>
      </c>
      <c r="D10" s="15" t="s">
        <v>56</v>
      </c>
      <c r="E10" s="14" t="s">
        <v>194</v>
      </c>
      <c r="F10" s="14" t="s">
        <v>36</v>
      </c>
      <c r="G10" s="14" t="s">
        <v>35</v>
      </c>
      <c r="H10" s="14" t="s">
        <v>29</v>
      </c>
      <c r="I10" s="15" t="s">
        <v>298</v>
      </c>
      <c r="J10" s="15" t="s">
        <v>299</v>
      </c>
      <c r="K10" s="14" t="s">
        <v>30</v>
      </c>
      <c r="L10" s="14" t="s">
        <v>37</v>
      </c>
      <c r="M10" s="14" t="s">
        <v>34</v>
      </c>
      <c r="N10" s="14">
        <v>20</v>
      </c>
      <c r="O10" s="17">
        <f t="shared" ref="O10:O11" si="0">P10+Q10+R10</f>
        <v>15.459</v>
      </c>
      <c r="P10" s="12">
        <f t="shared" ref="P10:R11" si="1">T10+X10+AB10</f>
        <v>6.1829999999999998</v>
      </c>
      <c r="Q10" s="12">
        <f t="shared" si="1"/>
        <v>9.2759999999999998</v>
      </c>
      <c r="R10" s="12">
        <f t="shared" si="1"/>
        <v>0</v>
      </c>
      <c r="S10" s="12">
        <f t="shared" ref="S10:S11" si="2">T10+U10+V10</f>
        <v>5.1530000000000005</v>
      </c>
      <c r="T10" s="12">
        <v>2.0609999999999999</v>
      </c>
      <c r="U10" s="12">
        <v>3.0920000000000001</v>
      </c>
      <c r="V10" s="12">
        <v>0</v>
      </c>
      <c r="W10" s="12">
        <f t="shared" ref="W10:W11" si="3">X10+Y10+Z10</f>
        <v>5.1530000000000005</v>
      </c>
      <c r="X10" s="12">
        <v>2.0609999999999999</v>
      </c>
      <c r="Y10" s="12">
        <v>3.0920000000000001</v>
      </c>
      <c r="Z10" s="12">
        <v>0</v>
      </c>
      <c r="AA10" s="12">
        <f t="shared" ref="AA10:AA11" si="4">AB10+AC10+AD10</f>
        <v>5.1530000000000005</v>
      </c>
      <c r="AB10" s="12">
        <v>2.0609999999999999</v>
      </c>
      <c r="AC10" s="12">
        <v>3.0920000000000001</v>
      </c>
      <c r="AD10" s="12">
        <v>0</v>
      </c>
      <c r="AE10" s="21" t="s">
        <v>283</v>
      </c>
      <c r="AF10" s="12" t="s">
        <v>32</v>
      </c>
      <c r="AG10" s="12" t="s">
        <v>70</v>
      </c>
      <c r="AH10" s="12" t="s">
        <v>297</v>
      </c>
      <c r="AI10" s="18"/>
    </row>
    <row r="11" spans="1:35" ht="15" customHeight="1" x14ac:dyDescent="0.25">
      <c r="A11" s="9" t="s">
        <v>454</v>
      </c>
      <c r="B11" s="14" t="s">
        <v>297</v>
      </c>
      <c r="C11" s="14" t="s">
        <v>29</v>
      </c>
      <c r="D11" s="15">
        <v>46</v>
      </c>
      <c r="E11" s="14" t="s">
        <v>194</v>
      </c>
      <c r="F11" s="14" t="s">
        <v>36</v>
      </c>
      <c r="G11" s="14" t="s">
        <v>35</v>
      </c>
      <c r="H11" s="14" t="s">
        <v>29</v>
      </c>
      <c r="I11" s="15" t="s">
        <v>300</v>
      </c>
      <c r="J11" s="15" t="s">
        <v>301</v>
      </c>
      <c r="K11" s="14" t="s">
        <v>30</v>
      </c>
      <c r="L11" s="14" t="s">
        <v>37</v>
      </c>
      <c r="M11" s="14" t="s">
        <v>34</v>
      </c>
      <c r="N11" s="14">
        <v>21</v>
      </c>
      <c r="O11" s="17">
        <f t="shared" si="0"/>
        <v>24.102</v>
      </c>
      <c r="P11" s="12">
        <f t="shared" si="1"/>
        <v>8.4359999999999999</v>
      </c>
      <c r="Q11" s="12">
        <f t="shared" si="1"/>
        <v>15.666</v>
      </c>
      <c r="R11" s="12">
        <f t="shared" si="1"/>
        <v>0</v>
      </c>
      <c r="S11" s="12">
        <f t="shared" si="2"/>
        <v>8.0340000000000007</v>
      </c>
      <c r="T11" s="12">
        <v>2.8119999999999998</v>
      </c>
      <c r="U11" s="12">
        <v>5.2220000000000004</v>
      </c>
      <c r="V11" s="12">
        <v>0</v>
      </c>
      <c r="W11" s="12">
        <f t="shared" si="3"/>
        <v>8.0340000000000007</v>
      </c>
      <c r="X11" s="12">
        <v>2.8119999999999998</v>
      </c>
      <c r="Y11" s="12">
        <v>5.2220000000000004</v>
      </c>
      <c r="Z11" s="12">
        <v>0</v>
      </c>
      <c r="AA11" s="12">
        <f t="shared" si="4"/>
        <v>8.0340000000000007</v>
      </c>
      <c r="AB11" s="12">
        <v>2.8119999999999998</v>
      </c>
      <c r="AC11" s="12">
        <v>5.2220000000000004</v>
      </c>
      <c r="AD11" s="12">
        <v>0</v>
      </c>
      <c r="AE11" s="21" t="s">
        <v>283</v>
      </c>
      <c r="AF11" s="12" t="s">
        <v>32</v>
      </c>
      <c r="AG11" s="12" t="s">
        <v>253</v>
      </c>
      <c r="AH11" s="12" t="s">
        <v>297</v>
      </c>
      <c r="AI11" s="18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E180F-4A1A-4367-9A9E-6657CF7A4C52}">
  <sheetPr>
    <pageSetUpPr fitToPage="1"/>
  </sheetPr>
  <dimension ref="A1:AI10"/>
  <sheetViews>
    <sheetView workbookViewId="0">
      <selection activeCell="B15" sqref="B15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4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302</v>
      </c>
      <c r="C10" s="14" t="s">
        <v>29</v>
      </c>
      <c r="D10" s="15" t="s">
        <v>303</v>
      </c>
      <c r="E10" s="14" t="s">
        <v>166</v>
      </c>
      <c r="F10" s="14" t="s">
        <v>36</v>
      </c>
      <c r="G10" s="14" t="s">
        <v>35</v>
      </c>
      <c r="H10" s="14" t="s">
        <v>29</v>
      </c>
      <c r="I10" s="15" t="s">
        <v>304</v>
      </c>
      <c r="J10" s="15" t="s">
        <v>305</v>
      </c>
      <c r="K10" s="14" t="s">
        <v>30</v>
      </c>
      <c r="L10" s="14" t="s">
        <v>37</v>
      </c>
      <c r="M10" s="14" t="s">
        <v>34</v>
      </c>
      <c r="N10" s="14">
        <v>40</v>
      </c>
      <c r="O10" s="17">
        <f t="shared" ref="O10" si="0">P10+Q10+R10</f>
        <v>61.790999999999997</v>
      </c>
      <c r="P10" s="12">
        <f t="shared" ref="P10:R10" si="1">T10+X10+AB10</f>
        <v>21.626999999999999</v>
      </c>
      <c r="Q10" s="12">
        <f t="shared" si="1"/>
        <v>40.164000000000001</v>
      </c>
      <c r="R10" s="12">
        <f t="shared" si="1"/>
        <v>0</v>
      </c>
      <c r="S10" s="12">
        <f t="shared" ref="S10" si="2">T10+U10+V10</f>
        <v>20.597000000000001</v>
      </c>
      <c r="T10" s="12">
        <v>7.2089999999999996</v>
      </c>
      <c r="U10" s="12">
        <v>13.388</v>
      </c>
      <c r="V10" s="12">
        <v>0</v>
      </c>
      <c r="W10" s="12">
        <f t="shared" ref="W10" si="3">X10+Y10+Z10</f>
        <v>20.597000000000001</v>
      </c>
      <c r="X10" s="12">
        <v>7.2089999999999996</v>
      </c>
      <c r="Y10" s="12">
        <v>13.388</v>
      </c>
      <c r="Z10" s="12">
        <v>0</v>
      </c>
      <c r="AA10" s="12">
        <f t="shared" ref="AA10" si="4">AB10+AC10+AD10</f>
        <v>20.597000000000001</v>
      </c>
      <c r="AB10" s="12">
        <v>7.2089999999999996</v>
      </c>
      <c r="AC10" s="12">
        <v>13.388</v>
      </c>
      <c r="AD10" s="12">
        <v>0</v>
      </c>
      <c r="AE10" s="21" t="s">
        <v>283</v>
      </c>
      <c r="AF10" s="12" t="s">
        <v>32</v>
      </c>
      <c r="AG10" s="12" t="s">
        <v>253</v>
      </c>
      <c r="AH10" s="12" t="s">
        <v>306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C0D94-C603-41B3-89A9-DDE77ABA0C90}">
  <sheetPr>
    <pageSetUpPr fitToPage="1"/>
  </sheetPr>
  <dimension ref="A1:AI10"/>
  <sheetViews>
    <sheetView workbookViewId="0">
      <selection activeCell="A11" sqref="A11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4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307</v>
      </c>
      <c r="C10" s="14" t="s">
        <v>29</v>
      </c>
      <c r="D10" s="15" t="s">
        <v>29</v>
      </c>
      <c r="E10" s="14" t="s">
        <v>159</v>
      </c>
      <c r="F10" s="14" t="s">
        <v>36</v>
      </c>
      <c r="G10" s="14" t="s">
        <v>35</v>
      </c>
      <c r="H10" s="14" t="s">
        <v>29</v>
      </c>
      <c r="I10" s="15" t="s">
        <v>308</v>
      </c>
      <c r="J10" s="15">
        <v>70138051</v>
      </c>
      <c r="K10" s="14" t="s">
        <v>30</v>
      </c>
      <c r="L10" s="14" t="s">
        <v>37</v>
      </c>
      <c r="M10" s="14" t="s">
        <v>34</v>
      </c>
      <c r="N10" s="14">
        <v>25</v>
      </c>
      <c r="O10" s="17">
        <f t="shared" ref="O10" si="0">P10+Q10+R10</f>
        <v>28.020000000000003</v>
      </c>
      <c r="P10" s="12">
        <f t="shared" ref="P10:R10" si="1">T10+X10+AB10</f>
        <v>9.8070000000000004</v>
      </c>
      <c r="Q10" s="12">
        <f t="shared" si="1"/>
        <v>18.213000000000001</v>
      </c>
      <c r="R10" s="12">
        <f t="shared" si="1"/>
        <v>0</v>
      </c>
      <c r="S10" s="12">
        <f t="shared" ref="S10" si="2">T10+U10+V10</f>
        <v>9.34</v>
      </c>
      <c r="T10" s="12">
        <v>3.2690000000000001</v>
      </c>
      <c r="U10" s="12">
        <v>6.0709999999999997</v>
      </c>
      <c r="V10" s="12">
        <v>0</v>
      </c>
      <c r="W10" s="12">
        <f t="shared" ref="W10" si="3">X10+Y10+Z10</f>
        <v>9.34</v>
      </c>
      <c r="X10" s="12">
        <v>3.2690000000000001</v>
      </c>
      <c r="Y10" s="12">
        <v>6.0709999999999997</v>
      </c>
      <c r="Z10" s="12">
        <v>0</v>
      </c>
      <c r="AA10" s="12">
        <f t="shared" ref="AA10" si="4">AB10+AC10+AD10</f>
        <v>9.34</v>
      </c>
      <c r="AB10" s="12">
        <v>3.2690000000000001</v>
      </c>
      <c r="AC10" s="12">
        <v>6.0709999999999997</v>
      </c>
      <c r="AD10" s="12">
        <v>0</v>
      </c>
      <c r="AE10" s="21" t="s">
        <v>283</v>
      </c>
      <c r="AF10" s="12" t="s">
        <v>32</v>
      </c>
      <c r="AG10" s="12" t="s">
        <v>253</v>
      </c>
      <c r="AH10" s="12" t="s">
        <v>307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E7879-1CFF-4888-8E80-75F52563FB3D}">
  <sheetPr>
    <pageSetUpPr fitToPage="1"/>
  </sheetPr>
  <dimension ref="A1:AI10"/>
  <sheetViews>
    <sheetView topLeftCell="A3" workbookViewId="0">
      <selection activeCell="B14" sqref="B14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4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309</v>
      </c>
      <c r="C10" s="14" t="s">
        <v>57</v>
      </c>
      <c r="D10" s="15" t="s">
        <v>57</v>
      </c>
      <c r="E10" s="14" t="s">
        <v>153</v>
      </c>
      <c r="F10" s="14" t="s">
        <v>36</v>
      </c>
      <c r="G10" s="14" t="s">
        <v>35</v>
      </c>
      <c r="H10" s="14" t="s">
        <v>29</v>
      </c>
      <c r="I10" s="15" t="s">
        <v>310</v>
      </c>
      <c r="J10" s="15" t="s">
        <v>311</v>
      </c>
      <c r="K10" s="14" t="s">
        <v>30</v>
      </c>
      <c r="L10" s="14" t="s">
        <v>37</v>
      </c>
      <c r="M10" s="14" t="s">
        <v>34</v>
      </c>
      <c r="N10" s="14">
        <v>32</v>
      </c>
      <c r="O10" s="17">
        <f t="shared" ref="O10" si="0">P10+Q10+R10</f>
        <v>31.542000000000002</v>
      </c>
      <c r="P10" s="12">
        <f t="shared" ref="P10:R10" si="1">T10+X10+AB10</f>
        <v>11.363999999999999</v>
      </c>
      <c r="Q10" s="12">
        <f t="shared" si="1"/>
        <v>20.178000000000001</v>
      </c>
      <c r="R10" s="12">
        <f t="shared" si="1"/>
        <v>0</v>
      </c>
      <c r="S10" s="12">
        <f t="shared" ref="S10" si="2">T10+U10+V10</f>
        <v>10.513999999999999</v>
      </c>
      <c r="T10" s="12">
        <v>3.7879999999999998</v>
      </c>
      <c r="U10" s="12">
        <v>6.726</v>
      </c>
      <c r="V10" s="12">
        <v>0</v>
      </c>
      <c r="W10" s="12">
        <f t="shared" ref="W10" si="3">X10+Y10+Z10</f>
        <v>10.513999999999999</v>
      </c>
      <c r="X10" s="12">
        <v>3.7879999999999998</v>
      </c>
      <c r="Y10" s="12">
        <v>6.726</v>
      </c>
      <c r="Z10" s="12">
        <v>0</v>
      </c>
      <c r="AA10" s="12">
        <f t="shared" ref="AA10" si="4">AB10+AC10+AD10</f>
        <v>10.513999999999999</v>
      </c>
      <c r="AB10" s="12">
        <v>3.7879999999999998</v>
      </c>
      <c r="AC10" s="12">
        <v>6.726</v>
      </c>
      <c r="AD10" s="12">
        <v>0</v>
      </c>
      <c r="AE10" s="21" t="s">
        <v>283</v>
      </c>
      <c r="AF10" s="12" t="s">
        <v>32</v>
      </c>
      <c r="AG10" s="12" t="s">
        <v>253</v>
      </c>
      <c r="AH10" s="12" t="s">
        <v>309</v>
      </c>
      <c r="AI10" s="14"/>
    </row>
  </sheetData>
  <mergeCells count="2">
    <mergeCell ref="A3:AI3"/>
    <mergeCell ref="A5:AI5"/>
  </mergeCells>
  <phoneticPr fontId="6" type="noConversion"/>
  <pageMargins left="0.7" right="0.7" top="0.75" bottom="0.75" header="0.3" footer="0.3"/>
  <pageSetup paperSize="9" scale="21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3354F-A80A-4FF5-89A1-38BF1C2414EE}">
  <sheetPr>
    <pageSetUpPr fitToPage="1"/>
  </sheetPr>
  <dimension ref="A1:AI10"/>
  <sheetViews>
    <sheetView topLeftCell="A3" workbookViewId="0">
      <selection activeCell="B14" sqref="B14"/>
    </sheetView>
  </sheetViews>
  <sheetFormatPr defaultRowHeight="15" x14ac:dyDescent="0.25"/>
  <cols>
    <col min="1" max="1" width="7.5703125" style="1" bestFit="1" customWidth="1"/>
    <col min="2" max="2" width="4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46.285156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312</v>
      </c>
      <c r="C10" s="14" t="s">
        <v>29</v>
      </c>
      <c r="D10" s="15">
        <v>10</v>
      </c>
      <c r="E10" s="14" t="s">
        <v>89</v>
      </c>
      <c r="F10" s="14" t="s">
        <v>36</v>
      </c>
      <c r="G10" s="14" t="s">
        <v>35</v>
      </c>
      <c r="H10" s="14" t="s">
        <v>29</v>
      </c>
      <c r="I10" s="15" t="s">
        <v>313</v>
      </c>
      <c r="J10" s="15" t="s">
        <v>314</v>
      </c>
      <c r="K10" s="14" t="s">
        <v>30</v>
      </c>
      <c r="L10" s="14" t="s">
        <v>37</v>
      </c>
      <c r="M10" s="14" t="s">
        <v>34</v>
      </c>
      <c r="N10" s="14">
        <v>21</v>
      </c>
      <c r="O10" s="17">
        <f t="shared" ref="O10" si="0">P10+Q10+R10</f>
        <v>30.869999999999997</v>
      </c>
      <c r="P10" s="12">
        <f t="shared" ref="P10:R10" si="1">T10+X10+AB10</f>
        <v>10.805999999999999</v>
      </c>
      <c r="Q10" s="12">
        <f t="shared" si="1"/>
        <v>20.064</v>
      </c>
      <c r="R10" s="12">
        <f t="shared" si="1"/>
        <v>0</v>
      </c>
      <c r="S10" s="12">
        <f t="shared" ref="S10" si="2">T10+U10+V10</f>
        <v>10.29</v>
      </c>
      <c r="T10" s="12">
        <v>3.6019999999999999</v>
      </c>
      <c r="U10" s="12">
        <v>6.6879999999999997</v>
      </c>
      <c r="V10" s="12">
        <v>0</v>
      </c>
      <c r="W10" s="12">
        <f t="shared" ref="W10" si="3">X10+Y10+Z10</f>
        <v>10.29</v>
      </c>
      <c r="X10" s="12">
        <v>3.6019999999999999</v>
      </c>
      <c r="Y10" s="12">
        <v>6.6879999999999997</v>
      </c>
      <c r="Z10" s="12">
        <v>0</v>
      </c>
      <c r="AA10" s="12">
        <f t="shared" ref="AA10" si="4">AB10+AC10+AD10</f>
        <v>10.29</v>
      </c>
      <c r="AB10" s="12">
        <v>3.6019999999999999</v>
      </c>
      <c r="AC10" s="12">
        <v>6.6879999999999997</v>
      </c>
      <c r="AD10" s="12">
        <v>0</v>
      </c>
      <c r="AE10" s="21" t="s">
        <v>283</v>
      </c>
      <c r="AF10" s="12" t="s">
        <v>32</v>
      </c>
      <c r="AG10" s="12" t="s">
        <v>70</v>
      </c>
      <c r="AH10" s="12" t="s">
        <v>312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1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29D6A-6215-43DF-BB2E-5605CD45E3BF}">
  <sheetPr>
    <pageSetUpPr fitToPage="1"/>
  </sheetPr>
  <dimension ref="A1:AI10"/>
  <sheetViews>
    <sheetView workbookViewId="0">
      <selection activeCell="B13" sqref="B13"/>
    </sheetView>
  </sheetViews>
  <sheetFormatPr defaultRowHeight="15" x14ac:dyDescent="0.25"/>
  <cols>
    <col min="1" max="1" width="7.5703125" style="1" bestFit="1" customWidth="1"/>
    <col min="2" max="2" width="34.42578125" style="1" bestFit="1" customWidth="1"/>
    <col min="3" max="3" width="8.85546875" style="1" bestFit="1" customWidth="1"/>
    <col min="4" max="4" width="7.140625" style="2" bestFit="1" customWidth="1"/>
    <col min="5" max="5" width="14.140625" style="1" bestFit="1" customWidth="1"/>
    <col min="6" max="6" width="9.140625" style="1"/>
    <col min="7" max="7" width="9.85546875" style="1" bestFit="1" customWidth="1"/>
    <col min="8" max="8" width="14.42578125" style="1" customWidth="1"/>
    <col min="9" max="9" width="18.7109375" style="2" bestFit="1" customWidth="1"/>
    <col min="10" max="10" width="9.140625" style="2"/>
    <col min="11" max="11" width="16.85546875" style="1" bestFit="1" customWidth="1"/>
    <col min="12" max="12" width="18.7109375" style="1" bestFit="1" customWidth="1"/>
    <col min="13" max="13" width="8.28515625" style="1" bestFit="1" customWidth="1"/>
    <col min="14" max="14" width="12.7109375" style="1" bestFit="1" customWidth="1"/>
    <col min="15" max="15" width="23" style="1" customWidth="1"/>
    <col min="16" max="16" width="22.5703125" style="1" customWidth="1"/>
    <col min="17" max="17" width="21.7109375" style="1" customWidth="1"/>
    <col min="18" max="18" width="22.7109375" style="1" customWidth="1"/>
    <col min="19" max="19" width="14.5703125" style="1" customWidth="1"/>
    <col min="20" max="20" width="15.140625" style="1" customWidth="1"/>
    <col min="21" max="21" width="16.7109375" style="1" customWidth="1"/>
    <col min="22" max="22" width="16.85546875" style="1" customWidth="1"/>
    <col min="23" max="23" width="14.7109375" style="1" customWidth="1"/>
    <col min="24" max="26" width="19" style="1" bestFit="1" customWidth="1"/>
    <col min="27" max="27" width="15" style="1" customWidth="1"/>
    <col min="28" max="30" width="19" style="1" bestFit="1" customWidth="1"/>
    <col min="31" max="31" width="12.7109375" style="1" customWidth="1"/>
    <col min="32" max="32" width="18.28515625" style="1" bestFit="1" customWidth="1"/>
    <col min="33" max="33" width="12.7109375" style="1" bestFit="1" customWidth="1"/>
    <col min="34" max="34" width="34.42578125" style="1" bestFit="1" customWidth="1"/>
    <col min="35" max="35" width="24" style="1" bestFit="1" customWidth="1"/>
    <col min="36" max="38" width="10.5703125" bestFit="1" customWidth="1"/>
  </cols>
  <sheetData>
    <row r="1" spans="1:35" x14ac:dyDescent="0.25"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4"/>
      <c r="AE1" s="4"/>
      <c r="AF1" s="4"/>
      <c r="AG1" s="4"/>
      <c r="AH1" s="4"/>
      <c r="AI1" s="4" t="s">
        <v>452</v>
      </c>
    </row>
    <row r="2" spans="1:35" x14ac:dyDescent="0.25"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4"/>
      <c r="AB2" s="4"/>
      <c r="AC2" s="4"/>
      <c r="AD2" s="4"/>
      <c r="AE2" s="4"/>
      <c r="AF2" s="4"/>
      <c r="AG2" s="4"/>
      <c r="AH2" s="4"/>
    </row>
    <row r="3" spans="1:35" ht="18.75" x14ac:dyDescent="0.25">
      <c r="A3" s="26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x14ac:dyDescent="0.25">
      <c r="A4" s="5"/>
    </row>
    <row r="5" spans="1:35" ht="18.75" x14ac:dyDescent="0.25">
      <c r="A5" s="27" t="s">
        <v>492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4"/>
      <c r="AB6" s="4"/>
      <c r="AC6" s="4"/>
      <c r="AD6" s="4"/>
      <c r="AE6" s="4"/>
      <c r="AF6" s="4"/>
      <c r="AG6" s="4"/>
      <c r="AH6" s="4"/>
    </row>
    <row r="7" spans="1:35" x14ac:dyDescent="0.25"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4"/>
      <c r="AB7" s="4"/>
      <c r="AC7" s="4"/>
      <c r="AD7" s="4"/>
      <c r="AE7" s="4"/>
      <c r="AF7" s="4"/>
      <c r="AG7" s="4"/>
      <c r="AH7" s="4"/>
    </row>
    <row r="8" spans="1:35" x14ac:dyDescent="0.25"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/>
      <c r="AE8" s="4"/>
      <c r="AF8" s="4"/>
      <c r="AG8" s="4"/>
      <c r="AH8" s="4"/>
    </row>
    <row r="9" spans="1:35" ht="45" customHeight="1" x14ac:dyDescent="0.25">
      <c r="A9" s="6" t="s">
        <v>0</v>
      </c>
      <c r="B9" s="6" t="s">
        <v>5</v>
      </c>
      <c r="C9" s="6" t="s">
        <v>6</v>
      </c>
      <c r="D9" s="6" t="s">
        <v>7</v>
      </c>
      <c r="E9" s="6" t="s">
        <v>8</v>
      </c>
      <c r="F9" s="6" t="s">
        <v>9</v>
      </c>
      <c r="G9" s="6" t="s">
        <v>10</v>
      </c>
      <c r="H9" s="6" t="s">
        <v>59</v>
      </c>
      <c r="I9" s="6" t="s">
        <v>12</v>
      </c>
      <c r="J9" s="6" t="s">
        <v>13</v>
      </c>
      <c r="K9" s="6" t="s">
        <v>14</v>
      </c>
      <c r="L9" s="6" t="s">
        <v>15</v>
      </c>
      <c r="M9" s="6" t="s">
        <v>16</v>
      </c>
      <c r="N9" s="7" t="s">
        <v>17</v>
      </c>
      <c r="O9" s="8" t="s">
        <v>18</v>
      </c>
      <c r="P9" s="8" t="s">
        <v>19</v>
      </c>
      <c r="Q9" s="8" t="s">
        <v>20</v>
      </c>
      <c r="R9" s="8" t="s">
        <v>60</v>
      </c>
      <c r="S9" s="8" t="s">
        <v>21</v>
      </c>
      <c r="T9" s="8" t="s">
        <v>22</v>
      </c>
      <c r="U9" s="8" t="s">
        <v>23</v>
      </c>
      <c r="V9" s="8" t="s">
        <v>61</v>
      </c>
      <c r="W9" s="8" t="s">
        <v>24</v>
      </c>
      <c r="X9" s="8" t="s">
        <v>25</v>
      </c>
      <c r="Y9" s="8" t="s">
        <v>26</v>
      </c>
      <c r="Z9" s="8" t="s">
        <v>62</v>
      </c>
      <c r="AA9" s="8" t="s">
        <v>66</v>
      </c>
      <c r="AB9" s="8" t="s">
        <v>67</v>
      </c>
      <c r="AC9" s="8" t="s">
        <v>68</v>
      </c>
      <c r="AD9" s="8" t="s">
        <v>69</v>
      </c>
      <c r="AE9" s="8" t="s">
        <v>27</v>
      </c>
      <c r="AF9" s="8" t="s">
        <v>28</v>
      </c>
      <c r="AG9" s="6" t="s">
        <v>1</v>
      </c>
      <c r="AH9" s="6" t="s">
        <v>2</v>
      </c>
      <c r="AI9" s="6" t="s">
        <v>63</v>
      </c>
    </row>
    <row r="10" spans="1:35" ht="15" customHeight="1" x14ac:dyDescent="0.25">
      <c r="A10" s="9" t="s">
        <v>453</v>
      </c>
      <c r="B10" s="14" t="s">
        <v>315</v>
      </c>
      <c r="C10" s="14" t="s">
        <v>29</v>
      </c>
      <c r="D10" s="15" t="s">
        <v>29</v>
      </c>
      <c r="E10" s="14" t="s">
        <v>78</v>
      </c>
      <c r="F10" s="14" t="s">
        <v>36</v>
      </c>
      <c r="G10" s="14" t="s">
        <v>35</v>
      </c>
      <c r="H10" s="14" t="s">
        <v>29</v>
      </c>
      <c r="I10" s="15" t="s">
        <v>316</v>
      </c>
      <c r="J10" s="15" t="s">
        <v>317</v>
      </c>
      <c r="K10" s="14" t="s">
        <v>30</v>
      </c>
      <c r="L10" s="14" t="s">
        <v>37</v>
      </c>
      <c r="M10" s="14" t="s">
        <v>34</v>
      </c>
      <c r="N10" s="14">
        <v>40</v>
      </c>
      <c r="O10" s="17">
        <f t="shared" ref="O10" si="0">P10+Q10+R10</f>
        <v>50.079000000000001</v>
      </c>
      <c r="P10" s="12">
        <f t="shared" ref="P10:R10" si="1">T10+X10+AB10</f>
        <v>20.030999999999999</v>
      </c>
      <c r="Q10" s="12">
        <f t="shared" si="1"/>
        <v>30.048000000000002</v>
      </c>
      <c r="R10" s="12">
        <f t="shared" si="1"/>
        <v>0</v>
      </c>
      <c r="S10" s="12">
        <f t="shared" ref="S10" si="2">T10+U10+V10</f>
        <v>16.692999999999998</v>
      </c>
      <c r="T10" s="12">
        <v>6.6769999999999996</v>
      </c>
      <c r="U10" s="12">
        <v>10.016</v>
      </c>
      <c r="V10" s="12">
        <v>0</v>
      </c>
      <c r="W10" s="12">
        <f t="shared" ref="W10" si="3">X10+Y10+Z10</f>
        <v>16.692999999999998</v>
      </c>
      <c r="X10" s="12">
        <v>6.6769999999999996</v>
      </c>
      <c r="Y10" s="12">
        <v>10.016</v>
      </c>
      <c r="Z10" s="12">
        <v>0</v>
      </c>
      <c r="AA10" s="12">
        <f t="shared" ref="AA10" si="4">AB10+AC10+AD10</f>
        <v>16.692999999999998</v>
      </c>
      <c r="AB10" s="12">
        <v>6.6769999999999996</v>
      </c>
      <c r="AC10" s="12">
        <v>10.016</v>
      </c>
      <c r="AD10" s="12">
        <v>0</v>
      </c>
      <c r="AE10" s="21" t="s">
        <v>283</v>
      </c>
      <c r="AF10" s="12" t="s">
        <v>32</v>
      </c>
      <c r="AG10" s="12" t="s">
        <v>253</v>
      </c>
      <c r="AH10" s="12" t="s">
        <v>315</v>
      </c>
      <c r="AI10" s="14"/>
    </row>
  </sheetData>
  <mergeCells count="2">
    <mergeCell ref="A3:AI3"/>
    <mergeCell ref="A5:AI5"/>
  </mergeCells>
  <pageMargins left="0.7" right="0.7" top="0.75" bottom="0.75" header="0.3" footer="0.3"/>
  <pageSetup paperSize="9" scale="2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Gmina Działdowo</vt:lpstr>
      <vt:lpstr>SP w Sławkowie</vt:lpstr>
      <vt:lpstr>SP w Księżym Dworze</vt:lpstr>
      <vt:lpstr>SP w Burkacie</vt:lpstr>
      <vt:lpstr>SP w Turzy Wielkiej</vt:lpstr>
      <vt:lpstr>SP w Klęczkowie</vt:lpstr>
      <vt:lpstr>SP w Petrykozach</vt:lpstr>
      <vt:lpstr>SP w Ruszkowie</vt:lpstr>
      <vt:lpstr>SP w Uzdowie</vt:lpstr>
      <vt:lpstr>GZUK</vt:lpstr>
      <vt:lpstr>Biblioteka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Sarosiek</dc:creator>
  <cp:lastModifiedBy>Mariusz Sarosiek</cp:lastModifiedBy>
  <dcterms:created xsi:type="dcterms:W3CDTF">2020-04-01T08:02:30Z</dcterms:created>
  <dcterms:modified xsi:type="dcterms:W3CDTF">2020-04-14T15:00:28Z</dcterms:modified>
</cp:coreProperties>
</file>