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b do umowy - wykaz punktów poboru energii elektrycznej\"/>
    </mc:Choice>
  </mc:AlternateContent>
  <xr:revisionPtr revIDLastSave="0" documentId="13_ncr:1_{79B0CDA1-D3F2-4602-9F13-694088D1D4ED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Komarówka Podlaska" sheetId="2" r:id="rId1"/>
    <sheet name="ZSS Gimnazjum" sheetId="3" r:id="rId2"/>
    <sheet name="ZSS Szkoła Podstawowa" sheetId="4" r:id="rId3"/>
    <sheet name="ZSS LO" sheetId="5" r:id="rId4"/>
    <sheet name="Przedszkole" sheetId="6" r:id="rId5"/>
  </sheets>
  <definedNames>
    <definedName name="_xlnm._FilterDatabase" localSheetId="0" hidden="1">'Gmina Komarówka Podlaska'!$A$73:$AI$104</definedName>
    <definedName name="_xlnm._FilterDatabase" localSheetId="1" hidden="1">'ZSS Gimnazjum'!$A$9:$AI$10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10" i="6" l="1"/>
  <c r="W10" i="6"/>
  <c r="S10" i="6"/>
  <c r="R10" i="6"/>
  <c r="Q10" i="6"/>
  <c r="P10" i="6"/>
  <c r="AA11" i="5"/>
  <c r="W11" i="5"/>
  <c r="S11" i="5"/>
  <c r="R11" i="5"/>
  <c r="Q11" i="5"/>
  <c r="P11" i="5"/>
  <c r="AA10" i="5"/>
  <c r="W10" i="5"/>
  <c r="S10" i="5"/>
  <c r="R10" i="5"/>
  <c r="Q10" i="5"/>
  <c r="P10" i="5"/>
  <c r="AA11" i="4"/>
  <c r="W11" i="4"/>
  <c r="S11" i="4"/>
  <c r="R11" i="4"/>
  <c r="Q11" i="4"/>
  <c r="P11" i="4"/>
  <c r="AA10" i="4"/>
  <c r="W10" i="4"/>
  <c r="S10" i="4"/>
  <c r="R10" i="4"/>
  <c r="Q10" i="4"/>
  <c r="P10" i="4"/>
  <c r="AA104" i="2"/>
  <c r="W104" i="2"/>
  <c r="S104" i="2"/>
  <c r="R104" i="2"/>
  <c r="Q104" i="2"/>
  <c r="P104" i="2"/>
  <c r="AA103" i="2"/>
  <c r="W103" i="2"/>
  <c r="S103" i="2"/>
  <c r="R103" i="2"/>
  <c r="Q103" i="2"/>
  <c r="P103" i="2"/>
  <c r="AA102" i="2"/>
  <c r="W102" i="2"/>
  <c r="S102" i="2"/>
  <c r="R102" i="2"/>
  <c r="Q102" i="2"/>
  <c r="P102" i="2"/>
  <c r="AA101" i="2"/>
  <c r="W101" i="2"/>
  <c r="S101" i="2"/>
  <c r="R101" i="2"/>
  <c r="Q101" i="2"/>
  <c r="P101" i="2"/>
  <c r="AA100" i="2"/>
  <c r="W100" i="2"/>
  <c r="S100" i="2"/>
  <c r="R100" i="2"/>
  <c r="Q100" i="2"/>
  <c r="P100" i="2"/>
  <c r="AA99" i="2"/>
  <c r="W99" i="2"/>
  <c r="S99" i="2"/>
  <c r="R99" i="2"/>
  <c r="Q99" i="2"/>
  <c r="P99" i="2"/>
  <c r="AA98" i="2"/>
  <c r="W98" i="2"/>
  <c r="S98" i="2"/>
  <c r="R98" i="2"/>
  <c r="Q98" i="2"/>
  <c r="P98" i="2"/>
  <c r="AA97" i="2"/>
  <c r="W97" i="2"/>
  <c r="S97" i="2"/>
  <c r="R97" i="2"/>
  <c r="Q97" i="2"/>
  <c r="P97" i="2"/>
  <c r="O97" i="2" s="1"/>
  <c r="AA96" i="2"/>
  <c r="W96" i="2"/>
  <c r="S96" i="2"/>
  <c r="R96" i="2"/>
  <c r="Q96" i="2"/>
  <c r="P96" i="2"/>
  <c r="AA95" i="2"/>
  <c r="W95" i="2"/>
  <c r="S95" i="2"/>
  <c r="R95" i="2"/>
  <c r="Q95" i="2"/>
  <c r="P95" i="2"/>
  <c r="O95" i="2" s="1"/>
  <c r="AA94" i="2"/>
  <c r="W94" i="2"/>
  <c r="S94" i="2"/>
  <c r="R94" i="2"/>
  <c r="Q94" i="2"/>
  <c r="P94" i="2"/>
  <c r="AA93" i="2"/>
  <c r="W93" i="2"/>
  <c r="S93" i="2"/>
  <c r="R93" i="2"/>
  <c r="Q93" i="2"/>
  <c r="P93" i="2"/>
  <c r="AA92" i="2"/>
  <c r="W92" i="2"/>
  <c r="S92" i="2"/>
  <c r="R92" i="2"/>
  <c r="Q92" i="2"/>
  <c r="P92" i="2"/>
  <c r="AA91" i="2"/>
  <c r="W91" i="2"/>
  <c r="S91" i="2"/>
  <c r="R91" i="2"/>
  <c r="Q91" i="2"/>
  <c r="P91" i="2"/>
  <c r="O91" i="2" s="1"/>
  <c r="AA90" i="2"/>
  <c r="W90" i="2"/>
  <c r="S90" i="2"/>
  <c r="R90" i="2"/>
  <c r="Q90" i="2"/>
  <c r="P90" i="2"/>
  <c r="AA89" i="2"/>
  <c r="W89" i="2"/>
  <c r="S89" i="2"/>
  <c r="R89" i="2"/>
  <c r="Q89" i="2"/>
  <c r="P89" i="2"/>
  <c r="AA88" i="2"/>
  <c r="W88" i="2"/>
  <c r="S88" i="2"/>
  <c r="R88" i="2"/>
  <c r="Q88" i="2"/>
  <c r="P88" i="2"/>
  <c r="AA87" i="2"/>
  <c r="W87" i="2"/>
  <c r="S87" i="2"/>
  <c r="R87" i="2"/>
  <c r="Q87" i="2"/>
  <c r="P87" i="2"/>
  <c r="AA86" i="2"/>
  <c r="W86" i="2"/>
  <c r="S86" i="2"/>
  <c r="R86" i="2"/>
  <c r="Q86" i="2"/>
  <c r="P86" i="2"/>
  <c r="AA85" i="2"/>
  <c r="W85" i="2"/>
  <c r="S85" i="2"/>
  <c r="R85" i="2"/>
  <c r="Q85" i="2"/>
  <c r="P85" i="2"/>
  <c r="AA84" i="2"/>
  <c r="W84" i="2"/>
  <c r="S84" i="2"/>
  <c r="R84" i="2"/>
  <c r="Q84" i="2"/>
  <c r="P84" i="2"/>
  <c r="AA83" i="2"/>
  <c r="W83" i="2"/>
  <c r="S83" i="2"/>
  <c r="R83" i="2"/>
  <c r="Q83" i="2"/>
  <c r="P83" i="2"/>
  <c r="AA82" i="2"/>
  <c r="W82" i="2"/>
  <c r="S82" i="2"/>
  <c r="R82" i="2"/>
  <c r="Q82" i="2"/>
  <c r="P82" i="2"/>
  <c r="AA81" i="2"/>
  <c r="W81" i="2"/>
  <c r="S81" i="2"/>
  <c r="R81" i="2"/>
  <c r="Q81" i="2"/>
  <c r="P81" i="2"/>
  <c r="O81" i="2" s="1"/>
  <c r="AA80" i="2"/>
  <c r="W80" i="2"/>
  <c r="S80" i="2"/>
  <c r="R80" i="2"/>
  <c r="Q80" i="2"/>
  <c r="P80" i="2"/>
  <c r="AA79" i="2"/>
  <c r="W79" i="2"/>
  <c r="S79" i="2"/>
  <c r="R79" i="2"/>
  <c r="Q79" i="2"/>
  <c r="P79" i="2"/>
  <c r="O79" i="2" s="1"/>
  <c r="AA78" i="2"/>
  <c r="W78" i="2"/>
  <c r="S78" i="2"/>
  <c r="R78" i="2"/>
  <c r="Q78" i="2"/>
  <c r="P78" i="2"/>
  <c r="AA77" i="2"/>
  <c r="W77" i="2"/>
  <c r="S77" i="2"/>
  <c r="R77" i="2"/>
  <c r="Q77" i="2"/>
  <c r="P77" i="2"/>
  <c r="AA76" i="2"/>
  <c r="W76" i="2"/>
  <c r="S76" i="2"/>
  <c r="R76" i="2"/>
  <c r="Q76" i="2"/>
  <c r="P76" i="2"/>
  <c r="AA75" i="2"/>
  <c r="W75" i="2"/>
  <c r="S75" i="2"/>
  <c r="R75" i="2"/>
  <c r="Q75" i="2"/>
  <c r="P75" i="2"/>
  <c r="AA74" i="2"/>
  <c r="W74" i="2"/>
  <c r="S74" i="2"/>
  <c r="R74" i="2"/>
  <c r="Q74" i="2"/>
  <c r="P74" i="2"/>
  <c r="O10" i="6" l="1"/>
  <c r="O10" i="5"/>
  <c r="O11" i="5"/>
  <c r="O11" i="4"/>
  <c r="O10" i="4"/>
  <c r="O74" i="2"/>
  <c r="O83" i="2"/>
  <c r="O84" i="2"/>
  <c r="O88" i="2"/>
  <c r="O103" i="2"/>
  <c r="O87" i="2"/>
  <c r="O75" i="2"/>
  <c r="O77" i="2"/>
  <c r="O82" i="2"/>
  <c r="O99" i="2"/>
  <c r="O100" i="2"/>
  <c r="O102" i="2"/>
  <c r="O104" i="2"/>
  <c r="O93" i="2"/>
  <c r="O76" i="2"/>
  <c r="O78" i="2"/>
  <c r="O85" i="2"/>
  <c r="O90" i="2"/>
  <c r="O92" i="2"/>
  <c r="O94" i="2"/>
  <c r="O101" i="2"/>
  <c r="O86" i="2"/>
  <c r="O80" i="2"/>
  <c r="O89" i="2"/>
  <c r="O96" i="2"/>
  <c r="O98" i="2"/>
  <c r="P10" i="3"/>
  <c r="Q10" i="3"/>
  <c r="R10" i="3"/>
  <c r="P10" i="2"/>
  <c r="Q10" i="2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P43" i="2"/>
  <c r="Q43" i="2"/>
  <c r="P44" i="2"/>
  <c r="Q44" i="2"/>
  <c r="P45" i="2"/>
  <c r="Q45" i="2"/>
  <c r="P46" i="2"/>
  <c r="Q46" i="2"/>
  <c r="P47" i="2"/>
  <c r="Q47" i="2"/>
  <c r="P48" i="2"/>
  <c r="Q48" i="2"/>
  <c r="P49" i="2"/>
  <c r="Q49" i="2"/>
  <c r="P50" i="2"/>
  <c r="Q50" i="2"/>
  <c r="P51" i="2"/>
  <c r="Q51" i="2"/>
  <c r="P52" i="2"/>
  <c r="Q52" i="2"/>
  <c r="P53" i="2"/>
  <c r="Q53" i="2"/>
  <c r="P54" i="2"/>
  <c r="Q54" i="2"/>
  <c r="P55" i="2"/>
  <c r="Q55" i="2"/>
  <c r="P56" i="2"/>
  <c r="Q56" i="2"/>
  <c r="P57" i="2"/>
  <c r="Q57" i="2"/>
  <c r="P58" i="2"/>
  <c r="Q58" i="2"/>
  <c r="P59" i="2"/>
  <c r="Q59" i="2"/>
  <c r="P60" i="2"/>
  <c r="Q60" i="2"/>
  <c r="P61" i="2"/>
  <c r="Q61" i="2"/>
  <c r="O11" i="2" l="1"/>
  <c r="O53" i="2"/>
  <c r="O51" i="2"/>
  <c r="O45" i="2"/>
  <c r="O37" i="2"/>
  <c r="O35" i="2"/>
  <c r="O29" i="2"/>
  <c r="O21" i="2"/>
  <c r="O19" i="2"/>
  <c r="O13" i="2"/>
  <c r="O10" i="3"/>
  <c r="O40" i="2"/>
  <c r="O34" i="2"/>
  <c r="O42" i="2"/>
  <c r="O32" i="2"/>
  <c r="O59" i="2"/>
  <c r="O43" i="2"/>
  <c r="O27" i="2"/>
  <c r="O55" i="2"/>
  <c r="O26" i="2"/>
  <c r="O18" i="2"/>
  <c r="O31" i="2"/>
  <c r="O47" i="2"/>
  <c r="O24" i="2"/>
  <c r="O16" i="2"/>
  <c r="O39" i="2"/>
  <c r="O10" i="2"/>
  <c r="O61" i="2"/>
  <c r="O58" i="2"/>
  <c r="O56" i="2"/>
  <c r="O50" i="2"/>
  <c r="O48" i="2"/>
  <c r="O23" i="2"/>
  <c r="O15" i="2"/>
  <c r="O60" i="2"/>
  <c r="O49" i="2"/>
  <c r="O46" i="2"/>
  <c r="O44" i="2"/>
  <c r="O33" i="2"/>
  <c r="O30" i="2"/>
  <c r="O28" i="2"/>
  <c r="O17" i="2"/>
  <c r="O14" i="2"/>
  <c r="O12" i="2"/>
  <c r="O57" i="2"/>
  <c r="O54" i="2"/>
  <c r="O52" i="2"/>
  <c r="O41" i="2"/>
  <c r="O38" i="2"/>
  <c r="O36" i="2"/>
  <c r="O25" i="2"/>
  <c r="O22" i="2"/>
  <c r="O20" i="2"/>
  <c r="AA10" i="3"/>
  <c r="W10" i="3"/>
  <c r="S10" i="3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</calcChain>
</file>

<file path=xl/sharedStrings.xml><?xml version="1.0" encoding="utf-8"?>
<sst xmlns="http://schemas.openxmlformats.org/spreadsheetml/2006/main" count="1710" uniqueCount="452">
  <si>
    <t>Lp.</t>
  </si>
  <si>
    <t>Nabywca</t>
  </si>
  <si>
    <t>Odbiorca</t>
  </si>
  <si>
    <t>WYKAZ PUNKTÓW POBORU ENERGII ELEKTRYCZNEJ:</t>
  </si>
  <si>
    <t>1. Oświetlenie uliczne</t>
  </si>
  <si>
    <t>Nazwa punktu poboru energii elektrycznej</t>
  </si>
  <si>
    <t>Ulica</t>
  </si>
  <si>
    <t>Nr</t>
  </si>
  <si>
    <t>Miejscowość</t>
  </si>
  <si>
    <t>Kod pocztowy</t>
  </si>
  <si>
    <t>Poczta</t>
  </si>
  <si>
    <t>Nr Ewidencyjny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</si>
  <si>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</si>
  <si>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</si>
  <si>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</si>
  <si>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</si>
  <si>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</si>
  <si>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</si>
  <si>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</si>
  <si>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</si>
  <si>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</si>
  <si>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Łączne zużycie energii  elektrycznej [MWh] w 2021 r.</t>
  </si>
  <si>
    <t>Łączne zużycie energii  elektrycznej [MWh] w 2021 r. - I strefa</t>
  </si>
  <si>
    <t>Łączne zużycie energii  elektrycznej [MWh] w 2021 r. - II strefa</t>
  </si>
  <si>
    <t>Łączne zużycie energii  elektrycznej [MWh] w 2022 r.</t>
  </si>
  <si>
    <t>Łączne zużycie energii  elektrycznej [MWh] w 2022 r. - I strefa</t>
  </si>
  <si>
    <t>Łączne zużycie energii  elektrycznej [MWh] w 2022 r. - II strefa</t>
  </si>
  <si>
    <t>Termin rozpoczęcia dostawy</t>
  </si>
  <si>
    <t>Zmiana sprzedawcy</t>
  </si>
  <si>
    <t>-</t>
  </si>
  <si>
    <t>kolejna</t>
  </si>
  <si>
    <t>Polna</t>
  </si>
  <si>
    <t>C11</t>
  </si>
  <si>
    <t>C12a</t>
  </si>
  <si>
    <t xml:space="preserve"> - </t>
  </si>
  <si>
    <t>1</t>
  </si>
  <si>
    <t>3</t>
  </si>
  <si>
    <t>4</t>
  </si>
  <si>
    <t>6</t>
  </si>
  <si>
    <t>5</t>
  </si>
  <si>
    <t>7</t>
  </si>
  <si>
    <t>2. Obiekty i budynki</t>
  </si>
  <si>
    <t>Numer Ewidencyjny</t>
  </si>
  <si>
    <t>Łączne zużycie energii  elektrycznej [MWh] w okresie obowiązywania umowy - III strefa</t>
  </si>
  <si>
    <t>Łączne zużycie energii  elektrycznej [MWh] w 2021 r. - III strefa</t>
  </si>
  <si>
    <t>Łączne zużycie energii  elektrycznej [MWh] w 2022 r. - III strefa</t>
  </si>
  <si>
    <t>Uwagi</t>
  </si>
  <si>
    <t>G11</t>
  </si>
  <si>
    <t>C21</t>
  </si>
  <si>
    <t>43</t>
  </si>
  <si>
    <t>Łączne zużycie energii  elektrycznej [MWh] w 2023 r.</t>
  </si>
  <si>
    <t>Łączne zużycie energii  elektrycznej [MWh] w 2023 r. - I strefa</t>
  </si>
  <si>
    <t>Łączne zużycie energii  elektrycznej [MWh] w 2023 r. - II strefa</t>
  </si>
  <si>
    <t>Łączne zużycie energii  elektrycznej [MWh] w 2023 r. - III strefa</t>
  </si>
  <si>
    <t>Energa Obrót S.A.</t>
  </si>
  <si>
    <t>01.01.2021 r.</t>
  </si>
  <si>
    <t>pierwsza</t>
  </si>
  <si>
    <t>Oświetlenie Uliczne</t>
  </si>
  <si>
    <t>Przegaliny Duże</t>
  </si>
  <si>
    <t>21-311</t>
  </si>
  <si>
    <t>Komarówka Podlaska</t>
  </si>
  <si>
    <t>107103845</t>
  </si>
  <si>
    <t>PL_LUBD_0615000209_05</t>
  </si>
  <si>
    <t>00333617</t>
  </si>
  <si>
    <t>PGE Dystrybucja S.A. Oddział Lublin</t>
  </si>
  <si>
    <t>Gmina Komarówka Podlaska</t>
  </si>
  <si>
    <t>2</t>
  </si>
  <si>
    <t>107103846</t>
  </si>
  <si>
    <t>PL_LUBD_0615000207_01</t>
  </si>
  <si>
    <t>107103847</t>
  </si>
  <si>
    <t>PL_LUBD_0615000208_03</t>
  </si>
  <si>
    <t>01313710</t>
  </si>
  <si>
    <t>107103848</t>
  </si>
  <si>
    <t>PL_LUBD_0615000182_05</t>
  </si>
  <si>
    <t>83927889</t>
  </si>
  <si>
    <t>107103849</t>
  </si>
  <si>
    <t>PL_LUBD_0615000180_01</t>
  </si>
  <si>
    <t>92917385</t>
  </si>
  <si>
    <t>8</t>
  </si>
  <si>
    <t>107103850</t>
  </si>
  <si>
    <t>PL_LUBD_0615000178_08</t>
  </si>
  <si>
    <t>95586325</t>
  </si>
  <si>
    <t>Żulinki</t>
  </si>
  <si>
    <t>107103851</t>
  </si>
  <si>
    <t>PL_LUBD_0615000181_03</t>
  </si>
  <si>
    <t>93928003</t>
  </si>
  <si>
    <t>Przegaliny Małe</t>
  </si>
  <si>
    <t>107103852</t>
  </si>
  <si>
    <t>PL_LUBD_0615000183_07</t>
  </si>
  <si>
    <t>92917802</t>
  </si>
  <si>
    <t>Żelizna</t>
  </si>
  <si>
    <t>107103853</t>
  </si>
  <si>
    <t>PL_LUBD_0615000176_04</t>
  </si>
  <si>
    <t>107103854</t>
  </si>
  <si>
    <t>PL_LUBD_0615000177_06</t>
  </si>
  <si>
    <t>83928102</t>
  </si>
  <si>
    <t>107103855</t>
  </si>
  <si>
    <t>PL_LUBD_0615000179_00</t>
  </si>
  <si>
    <t>Kolembrody</t>
  </si>
  <si>
    <t>107103856</t>
  </si>
  <si>
    <t>PL_LUBD_0615000173_08</t>
  </si>
  <si>
    <t>83828195</t>
  </si>
  <si>
    <t>107103857</t>
  </si>
  <si>
    <t>PL_LUBD_0615000174_00</t>
  </si>
  <si>
    <t>107103858</t>
  </si>
  <si>
    <t>PL_LUBD_0615000175_02</t>
  </si>
  <si>
    <t>83928193</t>
  </si>
  <si>
    <t>Walinna</t>
  </si>
  <si>
    <t>107103859</t>
  </si>
  <si>
    <t>PL_LUBD_0615000170_02</t>
  </si>
  <si>
    <t>107103860</t>
  </si>
  <si>
    <t>PL_LUBD_0615000171_04</t>
  </si>
  <si>
    <t>95586321</t>
  </si>
  <si>
    <t>107103861</t>
  </si>
  <si>
    <t>PL_LUBD_0615000172_06</t>
  </si>
  <si>
    <t>95586324</t>
  </si>
  <si>
    <t>107103862</t>
  </si>
  <si>
    <t>PL_LUBD_0615000167_07</t>
  </si>
  <si>
    <t>92917792</t>
  </si>
  <si>
    <t>107103863</t>
  </si>
  <si>
    <t>PL_LUBD_0615000168_09</t>
  </si>
  <si>
    <t>107103864</t>
  </si>
  <si>
    <t>PL_LUBD_0615000169_01</t>
  </si>
  <si>
    <t>89247423</t>
  </si>
  <si>
    <t>107103865</t>
  </si>
  <si>
    <t>PL_LUBD_0615000165_03</t>
  </si>
  <si>
    <t>83928189</t>
  </si>
  <si>
    <t>Wiski</t>
  </si>
  <si>
    <t>107103866</t>
  </si>
  <si>
    <t>PL_LUBD_0615000166_05</t>
  </si>
  <si>
    <t>83928109</t>
  </si>
  <si>
    <t>107103867</t>
  </si>
  <si>
    <t>PL_LUBD_0615000162_07</t>
  </si>
  <si>
    <t>00336244</t>
  </si>
  <si>
    <t>107103868</t>
  </si>
  <si>
    <t>PL_LUBD_0615000163_09</t>
  </si>
  <si>
    <t>00259552</t>
  </si>
  <si>
    <t>Woroniec</t>
  </si>
  <si>
    <t>107103869</t>
  </si>
  <si>
    <t>PL_LUBD_0615000164_01</t>
  </si>
  <si>
    <t>929171391</t>
  </si>
  <si>
    <t>107103870</t>
  </si>
  <si>
    <t>PL_LUBD_0615000159_02</t>
  </si>
  <si>
    <t>00336760</t>
  </si>
  <si>
    <t>Brzozowy Kąt</t>
  </si>
  <si>
    <t>107103871</t>
  </si>
  <si>
    <t>PL_LUBD_0615000160_03</t>
  </si>
  <si>
    <t>95586323</t>
  </si>
  <si>
    <t>107103872</t>
  </si>
  <si>
    <t>PL_LUBD_0615000161_05</t>
  </si>
  <si>
    <t>107103873</t>
  </si>
  <si>
    <t>PL_LUBD_0615000157_08</t>
  </si>
  <si>
    <t>83928199</t>
  </si>
  <si>
    <t>Staszica</t>
  </si>
  <si>
    <t>107103874</t>
  </si>
  <si>
    <t>PL_LUBD_0615000158_00</t>
  </si>
  <si>
    <t>107103875</t>
  </si>
  <si>
    <t>PL_LUBD_0615000154_02</t>
  </si>
  <si>
    <t>83828188</t>
  </si>
  <si>
    <t>107103876</t>
  </si>
  <si>
    <t>PL_LUBD_0615000155_04</t>
  </si>
  <si>
    <t>83928202</t>
  </si>
  <si>
    <t>Brzeziny</t>
  </si>
  <si>
    <t>107103877</t>
  </si>
  <si>
    <t>PL_LUBD_0615000156_06</t>
  </si>
  <si>
    <t>00333625</t>
  </si>
  <si>
    <t>Glinki</t>
  </si>
  <si>
    <t>107103878</t>
  </si>
  <si>
    <t>PL_LUBD_0615000151_06</t>
  </si>
  <si>
    <t>00337092</t>
  </si>
  <si>
    <t>107103879</t>
  </si>
  <si>
    <t>PL_LUBD_0615000152_08</t>
  </si>
  <si>
    <t>00259556</t>
  </si>
  <si>
    <t>107103880</t>
  </si>
  <si>
    <t>PL_LUBD_0615000153_00</t>
  </si>
  <si>
    <t>00336240</t>
  </si>
  <si>
    <t>Batki</t>
  </si>
  <si>
    <t>107103881</t>
  </si>
  <si>
    <t>PL_LUBD_0615000230_04</t>
  </si>
  <si>
    <t>00337094</t>
  </si>
  <si>
    <t>Wólka Komarowska</t>
  </si>
  <si>
    <t>107103882</t>
  </si>
  <si>
    <t>PL_LUBD_0615000149_03</t>
  </si>
  <si>
    <t>00336761</t>
  </si>
  <si>
    <t>107103883</t>
  </si>
  <si>
    <t>PL_LUBD_0615000150_04</t>
  </si>
  <si>
    <t>83928098</t>
  </si>
  <si>
    <t>Derewiczna</t>
  </si>
  <si>
    <t>107103884</t>
  </si>
  <si>
    <t>PL_LUBD_0615000206_09</t>
  </si>
  <si>
    <t>107103885</t>
  </si>
  <si>
    <t>PL_LUBD_0615000228_01</t>
  </si>
  <si>
    <t>Oświetlenie Uliczne Komarówka-Wiskowska</t>
  </si>
  <si>
    <t>Benia</t>
  </si>
  <si>
    <t>107103886</t>
  </si>
  <si>
    <t>PL_LUBD_0615000203_03</t>
  </si>
  <si>
    <t>00337088</t>
  </si>
  <si>
    <t>13</t>
  </si>
  <si>
    <t>107103887</t>
  </si>
  <si>
    <t>PL_LUBD_0615000204_05</t>
  </si>
  <si>
    <t>00333622</t>
  </si>
  <si>
    <t>107103888</t>
  </si>
  <si>
    <t>PL_LUBD_0615000205_07</t>
  </si>
  <si>
    <t>Oświetlenie Uliczne Komarówka 13 Szkoła</t>
  </si>
  <si>
    <t>I Armi WP</t>
  </si>
  <si>
    <t>107103889</t>
  </si>
  <si>
    <t>PL_LUBD_0615000200_07</t>
  </si>
  <si>
    <t>00336243</t>
  </si>
  <si>
    <t>ST - 7</t>
  </si>
  <si>
    <t>107103890</t>
  </si>
  <si>
    <t>PL_LUBD_0615000201_09</t>
  </si>
  <si>
    <t>95586329</t>
  </si>
  <si>
    <t>ST - 11</t>
  </si>
  <si>
    <t>107103891</t>
  </si>
  <si>
    <t>PL_LUBD_0615000202_01</t>
  </si>
  <si>
    <t>83928057</t>
  </si>
  <si>
    <t>Urząd Gminy Komarówka Podlaska</t>
  </si>
  <si>
    <t>ST - 3</t>
  </si>
  <si>
    <t>107103892</t>
  </si>
  <si>
    <t>PL_LUBD_0615000198_06</t>
  </si>
  <si>
    <t>83928101</t>
  </si>
  <si>
    <t>Oświetlenie Ronda</t>
  </si>
  <si>
    <t>107103893</t>
  </si>
  <si>
    <t>PL_LUBD_0615000794_06</t>
  </si>
  <si>
    <t>01161312</t>
  </si>
  <si>
    <t>ST 12</t>
  </si>
  <si>
    <t>PL_LUBD_0615001712_07</t>
  </si>
  <si>
    <t>Oświetlenie Uliczne Kolembody</t>
  </si>
  <si>
    <t>ST 13</t>
  </si>
  <si>
    <t>PL_LUBD_0615001716_05</t>
  </si>
  <si>
    <t>ST 11</t>
  </si>
  <si>
    <t>PL_LUBD_0615001715_03</t>
  </si>
  <si>
    <t>Urząd Gminy</t>
  </si>
  <si>
    <t xml:space="preserve">Krótka </t>
  </si>
  <si>
    <t>107103825</t>
  </si>
  <si>
    <t>PL_LUBD_0615000196_02</t>
  </si>
  <si>
    <t>00336242</t>
  </si>
  <si>
    <t>Blok Mieszkalny</t>
  </si>
  <si>
    <t xml:space="preserve">I Armii WP </t>
  </si>
  <si>
    <t>9</t>
  </si>
  <si>
    <t>107103894</t>
  </si>
  <si>
    <t>PL_LUBD_0615000793_04</t>
  </si>
  <si>
    <t>00337096</t>
  </si>
  <si>
    <t>Stadion Sportowy</t>
  </si>
  <si>
    <t xml:space="preserve">Lubelska </t>
  </si>
  <si>
    <t>107103828</t>
  </si>
  <si>
    <t>PL_LUBD_0615000191_02</t>
  </si>
  <si>
    <t>00259554</t>
  </si>
  <si>
    <t>Remiza OSP</t>
  </si>
  <si>
    <t xml:space="preserve">Brzozowy Kąt </t>
  </si>
  <si>
    <t>107103830</t>
  </si>
  <si>
    <t>PL_LUBD_0615000192_04</t>
  </si>
  <si>
    <t>00333621</t>
  </si>
  <si>
    <t>Pozostałe Obiekty</t>
  </si>
  <si>
    <t>28</t>
  </si>
  <si>
    <t xml:space="preserve">Wroniec </t>
  </si>
  <si>
    <t>107103831</t>
  </si>
  <si>
    <t>PL_LUBD_0615000193_06</t>
  </si>
  <si>
    <t>OSP</t>
  </si>
  <si>
    <t>52</t>
  </si>
  <si>
    <t>107103832</t>
  </si>
  <si>
    <t>PL_LUBD_0615000189_09</t>
  </si>
  <si>
    <t>94761815</t>
  </si>
  <si>
    <t>15</t>
  </si>
  <si>
    <t xml:space="preserve">Wiski </t>
  </si>
  <si>
    <t>107103833</t>
  </si>
  <si>
    <t>PL_LUBD_0615000190_00</t>
  </si>
  <si>
    <t>00336237</t>
  </si>
  <si>
    <t>76</t>
  </si>
  <si>
    <t xml:space="preserve">Walinna </t>
  </si>
  <si>
    <t>107103834</t>
  </si>
  <si>
    <t>PL_LUBD_0615000186_03</t>
  </si>
  <si>
    <t>00336758</t>
  </si>
  <si>
    <t>Budynek Gminnej Izby Pamięci</t>
  </si>
  <si>
    <t>62</t>
  </si>
  <si>
    <t xml:space="preserve">Kolembrody </t>
  </si>
  <si>
    <t>107103838</t>
  </si>
  <si>
    <t>PL_LUBD_0615000187_05</t>
  </si>
  <si>
    <t>00336765</t>
  </si>
  <si>
    <t>Remiza Strażacka</t>
  </si>
  <si>
    <t>107103839</t>
  </si>
  <si>
    <t>PL_LUBD_0615000188_07</t>
  </si>
  <si>
    <t>00336764</t>
  </si>
  <si>
    <t xml:space="preserve">Żelizna </t>
  </si>
  <si>
    <t>107103843</t>
  </si>
  <si>
    <t>PL_LUBD_0615000233_00</t>
  </si>
  <si>
    <t>00337087</t>
  </si>
  <si>
    <t>125</t>
  </si>
  <si>
    <t xml:space="preserve">Przegaliny Duże </t>
  </si>
  <si>
    <t>107103826</t>
  </si>
  <si>
    <t>PL_LUBD_0615000232_08</t>
  </si>
  <si>
    <t>00333618</t>
  </si>
  <si>
    <t>Dom Ludowy</t>
  </si>
  <si>
    <t>21</t>
  </si>
  <si>
    <t xml:space="preserve">Przegaliny Małe </t>
  </si>
  <si>
    <t>107103827</t>
  </si>
  <si>
    <t>PL_LUBD_0615000234_02</t>
  </si>
  <si>
    <t>00333623</t>
  </si>
  <si>
    <t>Dom Kultury</t>
  </si>
  <si>
    <t>13A</t>
  </si>
  <si>
    <t xml:space="preserve">Brzeziny </t>
  </si>
  <si>
    <t>107103829</t>
  </si>
  <si>
    <t>PL_LUBD_0615000229_03</t>
  </si>
  <si>
    <t>00333624</t>
  </si>
  <si>
    <t>Świetlica</t>
  </si>
  <si>
    <t>95A</t>
  </si>
  <si>
    <t xml:space="preserve">Derewiczna </t>
  </si>
  <si>
    <t>107103835</t>
  </si>
  <si>
    <t>PL_LUBD_0615000231_06</t>
  </si>
  <si>
    <t>88</t>
  </si>
  <si>
    <t>107103836</t>
  </si>
  <si>
    <t>PL_LUBD_0615000212_00</t>
  </si>
  <si>
    <t>00333626</t>
  </si>
  <si>
    <t>Dom Strażaka</t>
  </si>
  <si>
    <t>89</t>
  </si>
  <si>
    <t>107103837</t>
  </si>
  <si>
    <t>PL_LUBD_0615000184_09</t>
  </si>
  <si>
    <t>00333620</t>
  </si>
  <si>
    <t xml:space="preserve">Staszica </t>
  </si>
  <si>
    <t>57</t>
  </si>
  <si>
    <t>107103820</t>
  </si>
  <si>
    <t>PL_LUBD_0615000199_08</t>
  </si>
  <si>
    <t>00272276</t>
  </si>
  <si>
    <t>107103822</t>
  </si>
  <si>
    <t>PL_LUBD_0615000197_04</t>
  </si>
  <si>
    <t>00337089</t>
  </si>
  <si>
    <t xml:space="preserve">Szkoła Podstawowa </t>
  </si>
  <si>
    <t>107103840</t>
  </si>
  <si>
    <t>PL_LUBD_0615000214_04</t>
  </si>
  <si>
    <t>00336246</t>
  </si>
  <si>
    <t>Szkoła Podstawowa</t>
  </si>
  <si>
    <t>91</t>
  </si>
  <si>
    <t>107103841</t>
  </si>
  <si>
    <t>PL_LUBD_0615000210_06</t>
  </si>
  <si>
    <t>107103842</t>
  </si>
  <si>
    <t>PL_LUBD_0615000211_08</t>
  </si>
  <si>
    <t>00227955</t>
  </si>
  <si>
    <t>22</t>
  </si>
  <si>
    <t xml:space="preserve">Żulinki </t>
  </si>
  <si>
    <t>107103844</t>
  </si>
  <si>
    <t>PL_LUBD_0615000213_02</t>
  </si>
  <si>
    <t>00337095</t>
  </si>
  <si>
    <t>Placówka Opiekuńczo-wychowawcza</t>
  </si>
  <si>
    <t xml:space="preserve">I Armii Wojska Polskiego </t>
  </si>
  <si>
    <t>107104141</t>
  </si>
  <si>
    <t>PL_LUBD_0615001130_03</t>
  </si>
  <si>
    <t>00123953</t>
  </si>
  <si>
    <t>Pałac</t>
  </si>
  <si>
    <t>65</t>
  </si>
  <si>
    <t>107104163</t>
  </si>
  <si>
    <t>PL_LUBD_0615001167_04</t>
  </si>
  <si>
    <t>01332023</t>
  </si>
  <si>
    <t>107104164</t>
  </si>
  <si>
    <t>PL_LUBD_0615001166_02</t>
  </si>
  <si>
    <t>00221443</t>
  </si>
  <si>
    <t>Gmina Komarówka - bud. Po szkole podstawowej</t>
  </si>
  <si>
    <t>107104768</t>
  </si>
  <si>
    <t>PL_LUBD_0615002126_03</t>
  </si>
  <si>
    <t>90489450</t>
  </si>
  <si>
    <t>Gmina Komarówka Podlaska budynek po Szkole Podstawowej</t>
  </si>
  <si>
    <t>PGE Obrót S.A.</t>
  </si>
  <si>
    <t>00084277</t>
  </si>
  <si>
    <t>Strzelnica sportowa</t>
  </si>
  <si>
    <t>dz. 521</t>
  </si>
  <si>
    <t>74025004</t>
  </si>
  <si>
    <t>96718593</t>
  </si>
  <si>
    <t xml:space="preserve">Gmina Komarówka Podlaska  </t>
  </si>
  <si>
    <t>Wojska Polskiego</t>
  </si>
  <si>
    <t>9 m 1</t>
  </si>
  <si>
    <t>75254213</t>
  </si>
  <si>
    <t>83672762</t>
  </si>
  <si>
    <t>Hala Sportowa</t>
  </si>
  <si>
    <t>107101045</t>
  </si>
  <si>
    <t>PL_LUBD_0615000082_07</t>
  </si>
  <si>
    <t>94055773</t>
  </si>
  <si>
    <t>Zespół Szkół Samorządowych - Gimnazjum</t>
  </si>
  <si>
    <t>ZSS Szkoła Podstawowa - Kuchnia</t>
  </si>
  <si>
    <t>107100440</t>
  </si>
  <si>
    <t>PL_LUBD_0615000248_09</t>
  </si>
  <si>
    <t>00336766</t>
  </si>
  <si>
    <t xml:space="preserve">Zespół Szkół Samorządowych - Szkoła Podstawowa im. Bohaterów Lotnictwa Polskiego </t>
  </si>
  <si>
    <t>ZSS Szkoła Podstawowa</t>
  </si>
  <si>
    <t>107100439</t>
  </si>
  <si>
    <t>PL_LUBD_0615000253_08</t>
  </si>
  <si>
    <t>13837224</t>
  </si>
  <si>
    <t xml:space="preserve">ZSS Liceum Ogólnokształcące </t>
  </si>
  <si>
    <t>20</t>
  </si>
  <si>
    <t>107100436</t>
  </si>
  <si>
    <t>PL_LUBD_0615000251_04</t>
  </si>
  <si>
    <t>00336241</t>
  </si>
  <si>
    <t>Zespół Szkół Samorządowych - Liceum Ogólnokształcące</t>
  </si>
  <si>
    <t>107100437</t>
  </si>
  <si>
    <t>PL_LUBD_0615000252_06</t>
  </si>
  <si>
    <t>00336238</t>
  </si>
  <si>
    <t>Przedszkole Samorządowe w Komarówce Podlaskiej</t>
  </si>
  <si>
    <t>107100442</t>
  </si>
  <si>
    <t>PL_LUBD_0615000250_02</t>
  </si>
  <si>
    <t>00336245</t>
  </si>
  <si>
    <t>załącznik nr 1b do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</si>
  <si>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</si>
  <si>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</si>
  <si>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</si>
  <si>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</si>
  <si>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</si>
  <si>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</si>
  <si>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</si>
  <si>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</si>
  <si>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</si>
  <si>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</si>
  <si>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</si>
  <si>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</si>
  <si>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</si>
  <si>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</si>
  <si>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</si>
  <si>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</si>
  <si>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</si>
  <si>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</si>
  <si>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</si>
  <si>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</si>
  <si>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</si>
  <si>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</si>
  <si>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</si>
  <si>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</si>
  <si>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</si>
  <si>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</si>
  <si>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</si>
  <si>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</si>
  <si>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</si>
  <si>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</si>
  <si>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</si>
  <si>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</si>
  <si>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</si>
  <si>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</si>
  <si>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</si>
  <si>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</si>
  <si>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</si>
  <si>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</si>
  <si>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</si>
  <si>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</si>
  <si>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</si>
  <si>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</si>
  <si>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</si>
  <si>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</si>
  <si>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</si>
  <si>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</si>
  <si>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</si>
  <si>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</si>
  <si>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</si>
  <si>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</si>
  <si>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</si>
  <si>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</si>
  <si>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1. Obiekty i budynki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</si>
</sst>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9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 applyProtection="1">
      <alignment horizontal="center" vertical="center"/>
      <protection locked="0"/>
    </xf>
    <xf numFmtId="49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 applyProtection="1">
      <alignment horizontal="center" vertical="center"/>
      <protection locked="0"/>
    </xf>
    <xf numFmtId="49" fontId="10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 applyProtection="1">
      <alignment horizontal="center" vertical="center"/>
      <protection locked="0"/>
    </xf>
    <xf numFmtId="49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CBD9-C390-41E9-AA38-0EA2EB256C33}">
  <sheetPr>
    <pageSetUpPr fitToPage="1"/>
  </sheetPr>
  <dimension ref="A1:AI104"/>
  <sheetViews>
    <sheetView tabSelected="1" workbookViewId="0">
      <selection activeCell="B99" sqref="B99"/>
    </sheetView>
  </sheetViews>
  <sheetFormatPr defaultRowHeight="15" x14ac:dyDescent="0.25"/>
  <cols>
    <col min="1" max="1" width="7.5703125" style="1" bestFit="1" customWidth="1"/>
    <col min="2" max="2" width="31.28515625" style="1" bestFit="1" customWidth="1"/>
    <col min="3" max="3" width="8.85546875" style="1" bestFit="1" customWidth="1"/>
    <col min="4" max="4" width="7.140625" style="2" bestFit="1" customWidth="1"/>
    <col min="5" max="5" width="15.5703125" style="1" bestFit="1" customWidth="1"/>
    <col min="6" max="6" width="9.140625" style="1"/>
    <col min="7" max="7" width="15.570312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26.28515625" style="1" bestFit="1" customWidth="1"/>
    <col min="12" max="12" width="18.7109375" style="1" bestFit="1" customWidth="1"/>
    <col min="13" max="13" width="9.42578125" style="1" bestFit="1" customWidth="1"/>
    <col min="14" max="14" width="14.5703125" style="1" bestFit="1" customWidth="1"/>
    <col min="15" max="15" width="21.140625" style="1" customWidth="1"/>
    <col min="16" max="16" width="23" style="1" customWidth="1"/>
    <col min="17" max="17" width="23.7109375" style="1" customWidth="1"/>
    <col min="18" max="18" width="15" style="1" customWidth="1"/>
    <col min="19" max="19" width="16.140625" style="1" customWidth="1"/>
    <col min="20" max="20" width="16.28515625" style="1" customWidth="1"/>
    <col min="21" max="21" width="14.7109375" style="1" customWidth="1"/>
    <col min="22" max="22" width="17.85546875" style="1" customWidth="1"/>
    <col min="23" max="23" width="17.5703125" style="1" customWidth="1"/>
    <col min="24" max="24" width="14.7109375" style="1" customWidth="1"/>
    <col min="25" max="25" width="18.28515625" style="1" customWidth="1"/>
    <col min="26" max="26" width="18" style="1" customWidth="1"/>
    <col min="27" max="28" width="14.7109375" style="1" customWidth="1"/>
    <col min="29" max="30" width="20.42578125" style="1" bestFit="1" customWidth="1"/>
    <col min="31" max="31" width="10" bestFit="1" customWidth="1"/>
    <col min="33" max="34" width="20.42578125" bestFit="1" customWidth="1"/>
    <col min="35" max="35" width="5" bestFit="1" customWidth="1"/>
  </cols>
  <sheetData>
    <row r="1" spans="1:30" x14ac:dyDescent="0.25"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 t="s">
        <v>398</v>
      </c>
    </row>
    <row r="2" spans="1:30" x14ac:dyDescent="0.25"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0" ht="18.75" x14ac:dyDescent="0.25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</row>
    <row r="4" spans="1:30" x14ac:dyDescent="0.25">
      <c r="A4" s="5"/>
    </row>
    <row r="5" spans="1:30" ht="18.75" x14ac:dyDescent="0.25">
      <c r="A5" s="32" t="s">
        <v>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x14ac:dyDescent="0.25"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x14ac:dyDescent="0.25">
      <c r="N7" s="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0" x14ac:dyDescent="0.25"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30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11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21</v>
      </c>
      <c r="S9" s="8" t="s">
        <v>22</v>
      </c>
      <c r="T9" s="8" t="s">
        <v>23</v>
      </c>
      <c r="U9" s="8" t="s">
        <v>24</v>
      </c>
      <c r="V9" s="8" t="s">
        <v>25</v>
      </c>
      <c r="W9" s="8" t="s">
        <v>26</v>
      </c>
      <c r="X9" s="8" t="s">
        <v>50</v>
      </c>
      <c r="Y9" s="8" t="s">
        <v>51</v>
      </c>
      <c r="Z9" s="8" t="s">
        <v>52</v>
      </c>
      <c r="AA9" s="8" t="s">
        <v>27</v>
      </c>
      <c r="AB9" s="8" t="s">
        <v>28</v>
      </c>
      <c r="AC9" s="6" t="s">
        <v>1</v>
      </c>
      <c r="AD9" s="6" t="s">
        <v>2</v>
      </c>
    </row>
    <row r="10" spans="1:30" ht="15" customHeight="1" x14ac:dyDescent="0.25">
      <c r="A10" s="9" t="s">
        <v>399</v>
      </c>
      <c r="B10" s="19" t="s">
        <v>57</v>
      </c>
      <c r="C10" s="15" t="s">
        <v>29</v>
      </c>
      <c r="D10" s="20" t="s">
        <v>35</v>
      </c>
      <c r="E10" s="19" t="s">
        <v>58</v>
      </c>
      <c r="F10" s="19" t="s">
        <v>59</v>
      </c>
      <c r="G10" s="19" t="s">
        <v>60</v>
      </c>
      <c r="H10" s="19" t="s">
        <v>61</v>
      </c>
      <c r="I10" s="20" t="s">
        <v>62</v>
      </c>
      <c r="J10" s="19" t="s">
        <v>63</v>
      </c>
      <c r="K10" s="13" t="s">
        <v>64</v>
      </c>
      <c r="L10" s="13" t="s">
        <v>54</v>
      </c>
      <c r="M10" s="19" t="s">
        <v>33</v>
      </c>
      <c r="N10" s="21">
        <v>14</v>
      </c>
      <c r="O10" s="10">
        <f t="shared" ref="O10:O53" si="0">P10+Q10</f>
        <v>12.195</v>
      </c>
      <c r="P10" s="11">
        <f t="shared" ref="P10:P53" si="1">S10+V10+Y10</f>
        <v>2.8050000000000002</v>
      </c>
      <c r="Q10" s="11">
        <f t="shared" ref="Q10:Q53" si="2">T10+W10+Z10</f>
        <v>9.39</v>
      </c>
      <c r="R10" s="11">
        <f t="shared" ref="R10:R53" si="3">S10+T10</f>
        <v>4.0649999999999995</v>
      </c>
      <c r="S10" s="12">
        <v>0.93500000000000005</v>
      </c>
      <c r="T10" s="12">
        <v>3.13</v>
      </c>
      <c r="U10" s="11">
        <f t="shared" ref="U10:U53" si="4">V10+W10</f>
        <v>4.0649999999999995</v>
      </c>
      <c r="V10" s="12">
        <v>0.93500000000000005</v>
      </c>
      <c r="W10" s="12">
        <v>3.13</v>
      </c>
      <c r="X10" s="12">
        <f t="shared" ref="X10:X53" si="5">Y10+Z10</f>
        <v>4.0649999999999995</v>
      </c>
      <c r="Y10" s="12">
        <v>0.93500000000000005</v>
      </c>
      <c r="Z10" s="12">
        <v>3.13</v>
      </c>
      <c r="AA10" s="17" t="s">
        <v>55</v>
      </c>
      <c r="AB10" s="13" t="s">
        <v>30</v>
      </c>
      <c r="AC10" s="19" t="s">
        <v>65</v>
      </c>
      <c r="AD10" s="19" t="s">
        <v>65</v>
      </c>
    </row>
    <row r="11" spans="1:30" ht="15" customHeight="1" x14ac:dyDescent="0.25">
      <c r="A11" s="9" t="s">
        <v>400</v>
      </c>
      <c r="B11" s="19" t="s">
        <v>57</v>
      </c>
      <c r="C11" s="15" t="s">
        <v>29</v>
      </c>
      <c r="D11" s="20" t="s">
        <v>66</v>
      </c>
      <c r="E11" s="19" t="s">
        <v>58</v>
      </c>
      <c r="F11" s="19" t="s">
        <v>59</v>
      </c>
      <c r="G11" s="19" t="s">
        <v>60</v>
      </c>
      <c r="H11" s="19" t="s">
        <v>67</v>
      </c>
      <c r="I11" s="20" t="s">
        <v>68</v>
      </c>
      <c r="J11" s="19">
        <v>61265912</v>
      </c>
      <c r="K11" s="13" t="s">
        <v>64</v>
      </c>
      <c r="L11" s="13" t="s">
        <v>54</v>
      </c>
      <c r="M11" s="19" t="s">
        <v>33</v>
      </c>
      <c r="N11" s="21">
        <v>5</v>
      </c>
      <c r="O11" s="10">
        <f t="shared" si="0"/>
        <v>11.901000000000002</v>
      </c>
      <c r="P11" s="11">
        <f t="shared" si="1"/>
        <v>2.7360000000000002</v>
      </c>
      <c r="Q11" s="11">
        <f t="shared" si="2"/>
        <v>9.1650000000000009</v>
      </c>
      <c r="R11" s="11">
        <f t="shared" si="3"/>
        <v>3.9670000000000001</v>
      </c>
      <c r="S11" s="12">
        <v>0.91200000000000003</v>
      </c>
      <c r="T11" s="12">
        <v>3.0550000000000002</v>
      </c>
      <c r="U11" s="11">
        <f t="shared" si="4"/>
        <v>3.9670000000000001</v>
      </c>
      <c r="V11" s="12">
        <v>0.91200000000000003</v>
      </c>
      <c r="W11" s="12">
        <v>3.0550000000000002</v>
      </c>
      <c r="X11" s="12">
        <f t="shared" si="5"/>
        <v>3.9670000000000001</v>
      </c>
      <c r="Y11" s="12">
        <v>0.91200000000000003</v>
      </c>
      <c r="Z11" s="12">
        <v>3.0550000000000002</v>
      </c>
      <c r="AA11" s="17" t="s">
        <v>55</v>
      </c>
      <c r="AB11" s="13" t="s">
        <v>30</v>
      </c>
      <c r="AC11" s="19" t="s">
        <v>65</v>
      </c>
      <c r="AD11" s="19" t="s">
        <v>65</v>
      </c>
    </row>
    <row r="12" spans="1:30" ht="15" customHeight="1" x14ac:dyDescent="0.25">
      <c r="A12" s="9" t="s">
        <v>401</v>
      </c>
      <c r="B12" s="19" t="s">
        <v>57</v>
      </c>
      <c r="C12" s="15" t="s">
        <v>29</v>
      </c>
      <c r="D12" s="20" t="s">
        <v>36</v>
      </c>
      <c r="E12" s="19" t="s">
        <v>58</v>
      </c>
      <c r="F12" s="19" t="s">
        <v>59</v>
      </c>
      <c r="G12" s="19" t="s">
        <v>60</v>
      </c>
      <c r="H12" s="19" t="s">
        <v>69</v>
      </c>
      <c r="I12" s="20" t="s">
        <v>70</v>
      </c>
      <c r="J12" s="19" t="s">
        <v>71</v>
      </c>
      <c r="K12" s="13" t="s">
        <v>64</v>
      </c>
      <c r="L12" s="13" t="s">
        <v>54</v>
      </c>
      <c r="M12" s="19" t="s">
        <v>33</v>
      </c>
      <c r="N12" s="21">
        <v>5</v>
      </c>
      <c r="O12" s="10">
        <f t="shared" si="0"/>
        <v>16.460999999999999</v>
      </c>
      <c r="P12" s="11">
        <f t="shared" si="1"/>
        <v>3.786</v>
      </c>
      <c r="Q12" s="11">
        <f t="shared" si="2"/>
        <v>12.674999999999999</v>
      </c>
      <c r="R12" s="11">
        <f t="shared" si="3"/>
        <v>5.4870000000000001</v>
      </c>
      <c r="S12" s="12">
        <v>1.262</v>
      </c>
      <c r="T12" s="12">
        <v>4.2249999999999996</v>
      </c>
      <c r="U12" s="11">
        <f t="shared" si="4"/>
        <v>5.4870000000000001</v>
      </c>
      <c r="V12" s="12">
        <v>1.262</v>
      </c>
      <c r="W12" s="12">
        <v>4.2249999999999996</v>
      </c>
      <c r="X12" s="12">
        <f t="shared" si="5"/>
        <v>5.4870000000000001</v>
      </c>
      <c r="Y12" s="12">
        <v>1.262</v>
      </c>
      <c r="Z12" s="12">
        <v>4.2249999999999996</v>
      </c>
      <c r="AA12" s="17" t="s">
        <v>55</v>
      </c>
      <c r="AB12" s="13" t="s">
        <v>30</v>
      </c>
      <c r="AC12" s="19" t="s">
        <v>65</v>
      </c>
      <c r="AD12" s="19" t="s">
        <v>65</v>
      </c>
    </row>
    <row r="13" spans="1:30" ht="15" customHeight="1" x14ac:dyDescent="0.25">
      <c r="A13" s="9" t="s">
        <v>402</v>
      </c>
      <c r="B13" s="19" t="s">
        <v>57</v>
      </c>
      <c r="C13" s="15" t="s">
        <v>29</v>
      </c>
      <c r="D13" s="20" t="s">
        <v>37</v>
      </c>
      <c r="E13" s="19" t="s">
        <v>58</v>
      </c>
      <c r="F13" s="19" t="s">
        <v>59</v>
      </c>
      <c r="G13" s="19" t="s">
        <v>60</v>
      </c>
      <c r="H13" s="19" t="s">
        <v>72</v>
      </c>
      <c r="I13" s="20" t="s">
        <v>73</v>
      </c>
      <c r="J13" s="19" t="s">
        <v>74</v>
      </c>
      <c r="K13" s="13" t="s">
        <v>64</v>
      </c>
      <c r="L13" s="13" t="s">
        <v>54</v>
      </c>
      <c r="M13" s="19" t="s">
        <v>33</v>
      </c>
      <c r="N13" s="21">
        <v>5</v>
      </c>
      <c r="O13" s="10">
        <f t="shared" si="0"/>
        <v>17.423999999999999</v>
      </c>
      <c r="P13" s="11">
        <f t="shared" si="1"/>
        <v>4.008</v>
      </c>
      <c r="Q13" s="11">
        <f t="shared" si="2"/>
        <v>13.416</v>
      </c>
      <c r="R13" s="11">
        <f t="shared" si="3"/>
        <v>5.8080000000000007</v>
      </c>
      <c r="S13" s="12">
        <v>1.3360000000000001</v>
      </c>
      <c r="T13" s="12">
        <v>4.4720000000000004</v>
      </c>
      <c r="U13" s="11">
        <f t="shared" si="4"/>
        <v>5.8080000000000007</v>
      </c>
      <c r="V13" s="12">
        <v>1.3360000000000001</v>
      </c>
      <c r="W13" s="12">
        <v>4.4720000000000004</v>
      </c>
      <c r="X13" s="12">
        <f t="shared" si="5"/>
        <v>5.8080000000000007</v>
      </c>
      <c r="Y13" s="12">
        <v>1.3360000000000001</v>
      </c>
      <c r="Z13" s="12">
        <v>4.4720000000000004</v>
      </c>
      <c r="AA13" s="17" t="s">
        <v>55</v>
      </c>
      <c r="AB13" s="13" t="s">
        <v>30</v>
      </c>
      <c r="AC13" s="19" t="s">
        <v>65</v>
      </c>
      <c r="AD13" s="19" t="s">
        <v>65</v>
      </c>
    </row>
    <row r="14" spans="1:30" ht="15" customHeight="1" x14ac:dyDescent="0.25">
      <c r="A14" s="9" t="s">
        <v>403</v>
      </c>
      <c r="B14" s="19" t="s">
        <v>57</v>
      </c>
      <c r="C14" s="15" t="s">
        <v>29</v>
      </c>
      <c r="D14" s="20" t="s">
        <v>38</v>
      </c>
      <c r="E14" s="19" t="s">
        <v>58</v>
      </c>
      <c r="F14" s="19" t="s">
        <v>59</v>
      </c>
      <c r="G14" s="19" t="s">
        <v>60</v>
      </c>
      <c r="H14" s="19" t="s">
        <v>75</v>
      </c>
      <c r="I14" s="20" t="s">
        <v>76</v>
      </c>
      <c r="J14" s="19" t="s">
        <v>77</v>
      </c>
      <c r="K14" s="13" t="s">
        <v>64</v>
      </c>
      <c r="L14" s="13" t="s">
        <v>54</v>
      </c>
      <c r="M14" s="19" t="s">
        <v>33</v>
      </c>
      <c r="N14" s="21">
        <v>5</v>
      </c>
      <c r="O14" s="10">
        <f t="shared" si="0"/>
        <v>15.57</v>
      </c>
      <c r="P14" s="11">
        <f t="shared" si="1"/>
        <v>3.5819999999999999</v>
      </c>
      <c r="Q14" s="11">
        <f t="shared" si="2"/>
        <v>11.988</v>
      </c>
      <c r="R14" s="11">
        <f t="shared" si="3"/>
        <v>5.1899999999999995</v>
      </c>
      <c r="S14" s="12">
        <v>1.194</v>
      </c>
      <c r="T14" s="12">
        <v>3.996</v>
      </c>
      <c r="U14" s="11">
        <f t="shared" si="4"/>
        <v>5.1899999999999995</v>
      </c>
      <c r="V14" s="12">
        <v>1.194</v>
      </c>
      <c r="W14" s="12">
        <v>3.996</v>
      </c>
      <c r="X14" s="12">
        <f t="shared" si="5"/>
        <v>5.1899999999999995</v>
      </c>
      <c r="Y14" s="12">
        <v>1.194</v>
      </c>
      <c r="Z14" s="12">
        <v>3.996</v>
      </c>
      <c r="AA14" s="17" t="s">
        <v>55</v>
      </c>
      <c r="AB14" s="13" t="s">
        <v>30</v>
      </c>
      <c r="AC14" s="19" t="s">
        <v>65</v>
      </c>
      <c r="AD14" s="19" t="s">
        <v>65</v>
      </c>
    </row>
    <row r="15" spans="1:30" ht="15" customHeight="1" x14ac:dyDescent="0.25">
      <c r="A15" s="9" t="s">
        <v>404</v>
      </c>
      <c r="B15" s="19" t="s">
        <v>57</v>
      </c>
      <c r="C15" s="15" t="s">
        <v>29</v>
      </c>
      <c r="D15" s="20" t="s">
        <v>78</v>
      </c>
      <c r="E15" s="19" t="s">
        <v>58</v>
      </c>
      <c r="F15" s="19" t="s">
        <v>59</v>
      </c>
      <c r="G15" s="19" t="s">
        <v>60</v>
      </c>
      <c r="H15" s="19" t="s">
        <v>79</v>
      </c>
      <c r="I15" s="20" t="s">
        <v>80</v>
      </c>
      <c r="J15" s="19" t="s">
        <v>81</v>
      </c>
      <c r="K15" s="13" t="s">
        <v>64</v>
      </c>
      <c r="L15" s="13" t="s">
        <v>54</v>
      </c>
      <c r="M15" s="19" t="s">
        <v>33</v>
      </c>
      <c r="N15" s="21">
        <v>5</v>
      </c>
      <c r="O15" s="10">
        <f t="shared" si="0"/>
        <v>11.306999999999999</v>
      </c>
      <c r="P15" s="11">
        <f t="shared" si="1"/>
        <v>2.5979999999999999</v>
      </c>
      <c r="Q15" s="11">
        <f t="shared" si="2"/>
        <v>8.7089999999999996</v>
      </c>
      <c r="R15" s="11">
        <f t="shared" si="3"/>
        <v>3.7690000000000001</v>
      </c>
      <c r="S15" s="12">
        <v>0.86599999999999999</v>
      </c>
      <c r="T15" s="12">
        <v>2.903</v>
      </c>
      <c r="U15" s="11">
        <f t="shared" si="4"/>
        <v>3.7690000000000001</v>
      </c>
      <c r="V15" s="12">
        <v>0.86599999999999999</v>
      </c>
      <c r="W15" s="12">
        <v>2.903</v>
      </c>
      <c r="X15" s="12">
        <f t="shared" si="5"/>
        <v>3.7690000000000001</v>
      </c>
      <c r="Y15" s="12">
        <v>0.86599999999999999</v>
      </c>
      <c r="Z15" s="12">
        <v>2.903</v>
      </c>
      <c r="AA15" s="17" t="s">
        <v>55</v>
      </c>
      <c r="AB15" s="13" t="s">
        <v>30</v>
      </c>
      <c r="AC15" s="19" t="s">
        <v>65</v>
      </c>
      <c r="AD15" s="19" t="s">
        <v>65</v>
      </c>
    </row>
    <row r="16" spans="1:30" ht="15" customHeight="1" x14ac:dyDescent="0.25">
      <c r="A16" s="9" t="s">
        <v>405</v>
      </c>
      <c r="B16" s="19" t="s">
        <v>57</v>
      </c>
      <c r="C16" s="15" t="s">
        <v>29</v>
      </c>
      <c r="D16" s="20" t="s">
        <v>35</v>
      </c>
      <c r="E16" s="19" t="s">
        <v>82</v>
      </c>
      <c r="F16" s="19" t="s">
        <v>59</v>
      </c>
      <c r="G16" s="19" t="s">
        <v>60</v>
      </c>
      <c r="H16" s="19" t="s">
        <v>83</v>
      </c>
      <c r="I16" s="20" t="s">
        <v>84</v>
      </c>
      <c r="J16" s="19" t="s">
        <v>85</v>
      </c>
      <c r="K16" s="13" t="s">
        <v>64</v>
      </c>
      <c r="L16" s="13" t="s">
        <v>54</v>
      </c>
      <c r="M16" s="19" t="s">
        <v>33</v>
      </c>
      <c r="N16" s="21">
        <v>3</v>
      </c>
      <c r="O16" s="10">
        <f t="shared" si="0"/>
        <v>9.5249999999999986</v>
      </c>
      <c r="P16" s="11">
        <f t="shared" si="1"/>
        <v>2.19</v>
      </c>
      <c r="Q16" s="11">
        <f t="shared" si="2"/>
        <v>7.3349999999999991</v>
      </c>
      <c r="R16" s="11">
        <f t="shared" si="3"/>
        <v>3.1749999999999998</v>
      </c>
      <c r="S16" s="12">
        <v>0.73</v>
      </c>
      <c r="T16" s="12">
        <v>2.4449999999999998</v>
      </c>
      <c r="U16" s="11">
        <f t="shared" si="4"/>
        <v>3.1749999999999998</v>
      </c>
      <c r="V16" s="12">
        <v>0.73</v>
      </c>
      <c r="W16" s="12">
        <v>2.4449999999999998</v>
      </c>
      <c r="X16" s="12">
        <f t="shared" si="5"/>
        <v>3.1749999999999998</v>
      </c>
      <c r="Y16" s="12">
        <v>0.73</v>
      </c>
      <c r="Z16" s="12">
        <v>2.4449999999999998</v>
      </c>
      <c r="AA16" s="17" t="s">
        <v>55</v>
      </c>
      <c r="AB16" s="13" t="s">
        <v>30</v>
      </c>
      <c r="AC16" s="19" t="s">
        <v>65</v>
      </c>
      <c r="AD16" s="19" t="s">
        <v>65</v>
      </c>
    </row>
    <row r="17" spans="1:30" ht="15" customHeight="1" x14ac:dyDescent="0.25">
      <c r="A17" s="9" t="s">
        <v>406</v>
      </c>
      <c r="B17" s="19" t="s">
        <v>57</v>
      </c>
      <c r="C17" s="15" t="s">
        <v>29</v>
      </c>
      <c r="D17" s="20" t="s">
        <v>37</v>
      </c>
      <c r="E17" s="19" t="s">
        <v>86</v>
      </c>
      <c r="F17" s="19" t="s">
        <v>59</v>
      </c>
      <c r="G17" s="19" t="s">
        <v>60</v>
      </c>
      <c r="H17" s="19" t="s">
        <v>87</v>
      </c>
      <c r="I17" s="20" t="s">
        <v>88</v>
      </c>
      <c r="J17" s="19" t="s">
        <v>89</v>
      </c>
      <c r="K17" s="13" t="s">
        <v>64</v>
      </c>
      <c r="L17" s="13" t="s">
        <v>54</v>
      </c>
      <c r="M17" s="19" t="s">
        <v>33</v>
      </c>
      <c r="N17" s="21">
        <v>5</v>
      </c>
      <c r="O17" s="10">
        <f t="shared" si="0"/>
        <v>4.335</v>
      </c>
      <c r="P17" s="11">
        <f t="shared" si="1"/>
        <v>0.996</v>
      </c>
      <c r="Q17" s="11">
        <f t="shared" si="2"/>
        <v>3.339</v>
      </c>
      <c r="R17" s="11">
        <f t="shared" si="3"/>
        <v>1.4450000000000001</v>
      </c>
      <c r="S17" s="12">
        <v>0.33200000000000002</v>
      </c>
      <c r="T17" s="12">
        <v>1.113</v>
      </c>
      <c r="U17" s="11">
        <f t="shared" si="4"/>
        <v>1.4450000000000001</v>
      </c>
      <c r="V17" s="12">
        <v>0.33200000000000002</v>
      </c>
      <c r="W17" s="12">
        <v>1.113</v>
      </c>
      <c r="X17" s="12">
        <f t="shared" si="5"/>
        <v>1.4450000000000001</v>
      </c>
      <c r="Y17" s="12">
        <v>0.33200000000000002</v>
      </c>
      <c r="Z17" s="12">
        <v>1.113</v>
      </c>
      <c r="AA17" s="17" t="s">
        <v>55</v>
      </c>
      <c r="AB17" s="13" t="s">
        <v>30</v>
      </c>
      <c r="AC17" s="19" t="s">
        <v>65</v>
      </c>
      <c r="AD17" s="19" t="s">
        <v>65</v>
      </c>
    </row>
    <row r="18" spans="1:30" ht="15" customHeight="1" x14ac:dyDescent="0.25">
      <c r="A18" s="9" t="s">
        <v>407</v>
      </c>
      <c r="B18" s="19" t="s">
        <v>57</v>
      </c>
      <c r="C18" s="15" t="s">
        <v>29</v>
      </c>
      <c r="D18" s="20" t="s">
        <v>66</v>
      </c>
      <c r="E18" s="19" t="s">
        <v>90</v>
      </c>
      <c r="F18" s="19" t="s">
        <v>59</v>
      </c>
      <c r="G18" s="19" t="s">
        <v>60</v>
      </c>
      <c r="H18" s="19" t="s">
        <v>91</v>
      </c>
      <c r="I18" s="20" t="s">
        <v>92</v>
      </c>
      <c r="J18" s="19">
        <v>61265954</v>
      </c>
      <c r="K18" s="13" t="s">
        <v>64</v>
      </c>
      <c r="L18" s="13" t="s">
        <v>54</v>
      </c>
      <c r="M18" s="19" t="s">
        <v>33</v>
      </c>
      <c r="N18" s="21">
        <v>5</v>
      </c>
      <c r="O18" s="10">
        <f t="shared" si="0"/>
        <v>16.686</v>
      </c>
      <c r="P18" s="11">
        <f t="shared" si="1"/>
        <v>3.8369999999999997</v>
      </c>
      <c r="Q18" s="11">
        <f t="shared" si="2"/>
        <v>12.849</v>
      </c>
      <c r="R18" s="11">
        <f t="shared" si="3"/>
        <v>5.5620000000000003</v>
      </c>
      <c r="S18" s="12">
        <v>1.2789999999999999</v>
      </c>
      <c r="T18" s="12">
        <v>4.2830000000000004</v>
      </c>
      <c r="U18" s="11">
        <f t="shared" si="4"/>
        <v>5.5620000000000003</v>
      </c>
      <c r="V18" s="12">
        <v>1.2789999999999999</v>
      </c>
      <c r="W18" s="12">
        <v>4.2830000000000004</v>
      </c>
      <c r="X18" s="12">
        <f t="shared" si="5"/>
        <v>5.5620000000000003</v>
      </c>
      <c r="Y18" s="12">
        <v>1.2789999999999999</v>
      </c>
      <c r="Z18" s="12">
        <v>4.2830000000000004</v>
      </c>
      <c r="AA18" s="17" t="s">
        <v>55</v>
      </c>
      <c r="AB18" s="13" t="s">
        <v>30</v>
      </c>
      <c r="AC18" s="19" t="s">
        <v>65</v>
      </c>
      <c r="AD18" s="19" t="s">
        <v>65</v>
      </c>
    </row>
    <row r="19" spans="1:30" ht="15" customHeight="1" x14ac:dyDescent="0.25">
      <c r="A19" s="9" t="s">
        <v>408</v>
      </c>
      <c r="B19" s="19" t="s">
        <v>57</v>
      </c>
      <c r="C19" s="15" t="s">
        <v>29</v>
      </c>
      <c r="D19" s="20" t="s">
        <v>35</v>
      </c>
      <c r="E19" s="19" t="s">
        <v>90</v>
      </c>
      <c r="F19" s="19" t="s">
        <v>59</v>
      </c>
      <c r="G19" s="19" t="s">
        <v>60</v>
      </c>
      <c r="H19" s="19" t="s">
        <v>93</v>
      </c>
      <c r="I19" s="20" t="s">
        <v>94</v>
      </c>
      <c r="J19" s="19" t="s">
        <v>95</v>
      </c>
      <c r="K19" s="13" t="s">
        <v>64</v>
      </c>
      <c r="L19" s="13" t="s">
        <v>54</v>
      </c>
      <c r="M19" s="19" t="s">
        <v>33</v>
      </c>
      <c r="N19" s="21">
        <v>5</v>
      </c>
      <c r="O19" s="10">
        <f t="shared" si="0"/>
        <v>17.055</v>
      </c>
      <c r="P19" s="11">
        <f t="shared" si="1"/>
        <v>3.9209999999999998</v>
      </c>
      <c r="Q19" s="11">
        <f t="shared" si="2"/>
        <v>13.134</v>
      </c>
      <c r="R19" s="11">
        <f t="shared" si="3"/>
        <v>5.6850000000000005</v>
      </c>
      <c r="S19" s="12">
        <v>1.3069999999999999</v>
      </c>
      <c r="T19" s="12">
        <v>4.3780000000000001</v>
      </c>
      <c r="U19" s="11">
        <f t="shared" si="4"/>
        <v>5.6850000000000005</v>
      </c>
      <c r="V19" s="12">
        <v>1.3069999999999999</v>
      </c>
      <c r="W19" s="12">
        <v>4.3780000000000001</v>
      </c>
      <c r="X19" s="12">
        <f t="shared" si="5"/>
        <v>5.6850000000000005</v>
      </c>
      <c r="Y19" s="12">
        <v>1.3069999999999999</v>
      </c>
      <c r="Z19" s="12">
        <v>4.3780000000000001</v>
      </c>
      <c r="AA19" s="17" t="s">
        <v>55</v>
      </c>
      <c r="AB19" s="13" t="s">
        <v>30</v>
      </c>
      <c r="AC19" s="19" t="s">
        <v>65</v>
      </c>
      <c r="AD19" s="19" t="s">
        <v>65</v>
      </c>
    </row>
    <row r="20" spans="1:30" ht="15" customHeight="1" x14ac:dyDescent="0.25">
      <c r="A20" s="9" t="s">
        <v>409</v>
      </c>
      <c r="B20" s="19" t="s">
        <v>57</v>
      </c>
      <c r="C20" s="15" t="s">
        <v>29</v>
      </c>
      <c r="D20" s="20" t="s">
        <v>39</v>
      </c>
      <c r="E20" s="19" t="s">
        <v>90</v>
      </c>
      <c r="F20" s="19" t="s">
        <v>59</v>
      </c>
      <c r="G20" s="19" t="s">
        <v>60</v>
      </c>
      <c r="H20" s="19" t="s">
        <v>96</v>
      </c>
      <c r="I20" s="20" t="s">
        <v>97</v>
      </c>
      <c r="J20" s="19">
        <v>61267675</v>
      </c>
      <c r="K20" s="13" t="s">
        <v>64</v>
      </c>
      <c r="L20" s="13" t="s">
        <v>54</v>
      </c>
      <c r="M20" s="19" t="s">
        <v>33</v>
      </c>
      <c r="N20" s="21">
        <v>5</v>
      </c>
      <c r="O20" s="10">
        <f t="shared" si="0"/>
        <v>9.27</v>
      </c>
      <c r="P20" s="11">
        <f t="shared" si="1"/>
        <v>2.133</v>
      </c>
      <c r="Q20" s="11">
        <f t="shared" si="2"/>
        <v>7.1370000000000005</v>
      </c>
      <c r="R20" s="11">
        <f t="shared" si="3"/>
        <v>3.09</v>
      </c>
      <c r="S20" s="12">
        <v>0.71099999999999997</v>
      </c>
      <c r="T20" s="12">
        <v>2.379</v>
      </c>
      <c r="U20" s="11">
        <f t="shared" si="4"/>
        <v>3.09</v>
      </c>
      <c r="V20" s="12">
        <v>0.71099999999999997</v>
      </c>
      <c r="W20" s="12">
        <v>2.379</v>
      </c>
      <c r="X20" s="12">
        <f t="shared" si="5"/>
        <v>3.09</v>
      </c>
      <c r="Y20" s="12">
        <v>0.71099999999999997</v>
      </c>
      <c r="Z20" s="12">
        <v>2.379</v>
      </c>
      <c r="AA20" s="17" t="s">
        <v>55</v>
      </c>
      <c r="AB20" s="13" t="s">
        <v>30</v>
      </c>
      <c r="AC20" s="19" t="s">
        <v>65</v>
      </c>
      <c r="AD20" s="19" t="s">
        <v>65</v>
      </c>
    </row>
    <row r="21" spans="1:30" ht="15" customHeight="1" x14ac:dyDescent="0.25">
      <c r="A21" s="9" t="s">
        <v>410</v>
      </c>
      <c r="B21" s="19" t="s">
        <v>57</v>
      </c>
      <c r="C21" s="15" t="s">
        <v>29</v>
      </c>
      <c r="D21" s="20" t="s">
        <v>36</v>
      </c>
      <c r="E21" s="19" t="s">
        <v>98</v>
      </c>
      <c r="F21" s="19" t="s">
        <v>59</v>
      </c>
      <c r="G21" s="19" t="s">
        <v>60</v>
      </c>
      <c r="H21" s="19" t="s">
        <v>99</v>
      </c>
      <c r="I21" s="20" t="s">
        <v>100</v>
      </c>
      <c r="J21" s="19" t="s">
        <v>101</v>
      </c>
      <c r="K21" s="13" t="s">
        <v>64</v>
      </c>
      <c r="L21" s="13" t="s">
        <v>54</v>
      </c>
      <c r="M21" s="19" t="s">
        <v>33</v>
      </c>
      <c r="N21" s="21">
        <v>5</v>
      </c>
      <c r="O21" s="10">
        <f t="shared" si="0"/>
        <v>18.759</v>
      </c>
      <c r="P21" s="11">
        <f t="shared" si="1"/>
        <v>4.3140000000000001</v>
      </c>
      <c r="Q21" s="11">
        <f t="shared" si="2"/>
        <v>14.445</v>
      </c>
      <c r="R21" s="11">
        <f t="shared" si="3"/>
        <v>6.2530000000000001</v>
      </c>
      <c r="S21" s="12">
        <v>1.4379999999999999</v>
      </c>
      <c r="T21" s="12">
        <v>4.8150000000000004</v>
      </c>
      <c r="U21" s="11">
        <f t="shared" si="4"/>
        <v>6.2530000000000001</v>
      </c>
      <c r="V21" s="12">
        <v>1.4379999999999999</v>
      </c>
      <c r="W21" s="12">
        <v>4.8150000000000004</v>
      </c>
      <c r="X21" s="12">
        <f t="shared" si="5"/>
        <v>6.2530000000000001</v>
      </c>
      <c r="Y21" s="12">
        <v>1.4379999999999999</v>
      </c>
      <c r="Z21" s="12">
        <v>4.8150000000000004</v>
      </c>
      <c r="AA21" s="17" t="s">
        <v>55</v>
      </c>
      <c r="AB21" s="13" t="s">
        <v>30</v>
      </c>
      <c r="AC21" s="19" t="s">
        <v>65</v>
      </c>
      <c r="AD21" s="19" t="s">
        <v>65</v>
      </c>
    </row>
    <row r="22" spans="1:30" ht="15" customHeight="1" x14ac:dyDescent="0.25">
      <c r="A22" s="9" t="s">
        <v>411</v>
      </c>
      <c r="B22" s="19" t="s">
        <v>57</v>
      </c>
      <c r="C22" s="15" t="s">
        <v>29</v>
      </c>
      <c r="D22" s="20" t="s">
        <v>66</v>
      </c>
      <c r="E22" s="19" t="s">
        <v>98</v>
      </c>
      <c r="F22" s="19" t="s">
        <v>59</v>
      </c>
      <c r="G22" s="19" t="s">
        <v>60</v>
      </c>
      <c r="H22" s="19" t="s">
        <v>102</v>
      </c>
      <c r="I22" s="20" t="s">
        <v>103</v>
      </c>
      <c r="J22" s="19">
        <v>61265947</v>
      </c>
      <c r="K22" s="13" t="s">
        <v>64</v>
      </c>
      <c r="L22" s="13" t="s">
        <v>54</v>
      </c>
      <c r="M22" s="19" t="s">
        <v>33</v>
      </c>
      <c r="N22" s="21">
        <v>5</v>
      </c>
      <c r="O22" s="10">
        <f t="shared" si="0"/>
        <v>22.173000000000002</v>
      </c>
      <c r="P22" s="11">
        <f t="shared" si="1"/>
        <v>5.0999999999999996</v>
      </c>
      <c r="Q22" s="11">
        <f t="shared" si="2"/>
        <v>17.073</v>
      </c>
      <c r="R22" s="11">
        <f t="shared" si="3"/>
        <v>7.391</v>
      </c>
      <c r="S22" s="12">
        <v>1.7</v>
      </c>
      <c r="T22" s="12">
        <v>5.6909999999999998</v>
      </c>
      <c r="U22" s="11">
        <f t="shared" si="4"/>
        <v>7.391</v>
      </c>
      <c r="V22" s="12">
        <v>1.7</v>
      </c>
      <c r="W22" s="12">
        <v>5.6909999999999998</v>
      </c>
      <c r="X22" s="12">
        <f t="shared" si="5"/>
        <v>7.391</v>
      </c>
      <c r="Y22" s="12">
        <v>1.7</v>
      </c>
      <c r="Z22" s="12">
        <v>5.6909999999999998</v>
      </c>
      <c r="AA22" s="17" t="s">
        <v>55</v>
      </c>
      <c r="AB22" s="13" t="s">
        <v>30</v>
      </c>
      <c r="AC22" s="19" t="s">
        <v>65</v>
      </c>
      <c r="AD22" s="19" t="s">
        <v>65</v>
      </c>
    </row>
    <row r="23" spans="1:30" ht="15" customHeight="1" x14ac:dyDescent="0.25">
      <c r="A23" s="9" t="s">
        <v>412</v>
      </c>
      <c r="B23" s="19" t="s">
        <v>57</v>
      </c>
      <c r="C23" s="15" t="s">
        <v>29</v>
      </c>
      <c r="D23" s="20" t="s">
        <v>35</v>
      </c>
      <c r="E23" s="19" t="s">
        <v>98</v>
      </c>
      <c r="F23" s="19" t="s">
        <v>59</v>
      </c>
      <c r="G23" s="19" t="s">
        <v>60</v>
      </c>
      <c r="H23" s="19" t="s">
        <v>104</v>
      </c>
      <c r="I23" s="20" t="s">
        <v>105</v>
      </c>
      <c r="J23" s="19" t="s">
        <v>106</v>
      </c>
      <c r="K23" s="13" t="s">
        <v>64</v>
      </c>
      <c r="L23" s="13" t="s">
        <v>54</v>
      </c>
      <c r="M23" s="19" t="s">
        <v>33</v>
      </c>
      <c r="N23" s="21">
        <v>5</v>
      </c>
      <c r="O23" s="10">
        <f t="shared" si="0"/>
        <v>8.2650000000000006</v>
      </c>
      <c r="P23" s="11">
        <f t="shared" si="1"/>
        <v>1.899</v>
      </c>
      <c r="Q23" s="11">
        <f t="shared" si="2"/>
        <v>6.3659999999999997</v>
      </c>
      <c r="R23" s="11">
        <f t="shared" si="3"/>
        <v>2.7549999999999999</v>
      </c>
      <c r="S23" s="12">
        <v>0.63300000000000001</v>
      </c>
      <c r="T23" s="12">
        <v>2.1219999999999999</v>
      </c>
      <c r="U23" s="11">
        <f t="shared" si="4"/>
        <v>2.7549999999999999</v>
      </c>
      <c r="V23" s="12">
        <v>0.63300000000000001</v>
      </c>
      <c r="W23" s="12">
        <v>2.1219999999999999</v>
      </c>
      <c r="X23" s="12">
        <f t="shared" si="5"/>
        <v>2.7549999999999999</v>
      </c>
      <c r="Y23" s="12">
        <v>0.63300000000000001</v>
      </c>
      <c r="Z23" s="12">
        <v>2.1219999999999999</v>
      </c>
      <c r="AA23" s="17" t="s">
        <v>55</v>
      </c>
      <c r="AB23" s="13" t="s">
        <v>30</v>
      </c>
      <c r="AC23" s="19" t="s">
        <v>65</v>
      </c>
      <c r="AD23" s="19" t="s">
        <v>65</v>
      </c>
    </row>
    <row r="24" spans="1:30" ht="15" customHeight="1" x14ac:dyDescent="0.25">
      <c r="A24" s="9" t="s">
        <v>413</v>
      </c>
      <c r="B24" s="19" t="s">
        <v>57</v>
      </c>
      <c r="C24" s="15" t="s">
        <v>29</v>
      </c>
      <c r="D24" s="20" t="s">
        <v>36</v>
      </c>
      <c r="E24" s="19" t="s">
        <v>107</v>
      </c>
      <c r="F24" s="19" t="s">
        <v>59</v>
      </c>
      <c r="G24" s="19" t="s">
        <v>60</v>
      </c>
      <c r="H24" s="19" t="s">
        <v>108</v>
      </c>
      <c r="I24" s="20" t="s">
        <v>109</v>
      </c>
      <c r="J24" s="19">
        <v>61265943</v>
      </c>
      <c r="K24" s="13" t="s">
        <v>64</v>
      </c>
      <c r="L24" s="13" t="s">
        <v>54</v>
      </c>
      <c r="M24" s="19" t="s">
        <v>33</v>
      </c>
      <c r="N24" s="21">
        <v>5</v>
      </c>
      <c r="O24" s="10">
        <f t="shared" si="0"/>
        <v>7.6349999999999998</v>
      </c>
      <c r="P24" s="11">
        <f t="shared" si="1"/>
        <v>1.7549999999999999</v>
      </c>
      <c r="Q24" s="11">
        <f t="shared" si="2"/>
        <v>5.88</v>
      </c>
      <c r="R24" s="11">
        <f t="shared" si="3"/>
        <v>2.5449999999999999</v>
      </c>
      <c r="S24" s="12">
        <v>0.58499999999999996</v>
      </c>
      <c r="T24" s="12">
        <v>1.96</v>
      </c>
      <c r="U24" s="11">
        <f t="shared" si="4"/>
        <v>2.5449999999999999</v>
      </c>
      <c r="V24" s="12">
        <v>0.58499999999999996</v>
      </c>
      <c r="W24" s="12">
        <v>1.96</v>
      </c>
      <c r="X24" s="12">
        <f t="shared" si="5"/>
        <v>2.5449999999999999</v>
      </c>
      <c r="Y24" s="12">
        <v>0.58499999999999996</v>
      </c>
      <c r="Z24" s="12">
        <v>1.96</v>
      </c>
      <c r="AA24" s="17" t="s">
        <v>55</v>
      </c>
      <c r="AB24" s="13" t="s">
        <v>30</v>
      </c>
      <c r="AC24" s="19" t="s">
        <v>65</v>
      </c>
      <c r="AD24" s="19" t="s">
        <v>65</v>
      </c>
    </row>
    <row r="25" spans="1:30" ht="15" customHeight="1" x14ac:dyDescent="0.25">
      <c r="A25" s="9" t="s">
        <v>414</v>
      </c>
      <c r="B25" s="19" t="s">
        <v>57</v>
      </c>
      <c r="C25" s="15" t="s">
        <v>29</v>
      </c>
      <c r="D25" s="20" t="s">
        <v>40</v>
      </c>
      <c r="E25" s="19" t="s">
        <v>107</v>
      </c>
      <c r="F25" s="19" t="s">
        <v>59</v>
      </c>
      <c r="G25" s="19" t="s">
        <v>60</v>
      </c>
      <c r="H25" s="19" t="s">
        <v>110</v>
      </c>
      <c r="I25" s="20" t="s">
        <v>111</v>
      </c>
      <c r="J25" s="19" t="s">
        <v>112</v>
      </c>
      <c r="K25" s="13" t="s">
        <v>64</v>
      </c>
      <c r="L25" s="13" t="s">
        <v>54</v>
      </c>
      <c r="M25" s="19" t="s">
        <v>33</v>
      </c>
      <c r="N25" s="21">
        <v>5</v>
      </c>
      <c r="O25" s="10">
        <f t="shared" si="0"/>
        <v>9.4529999999999994</v>
      </c>
      <c r="P25" s="11">
        <f t="shared" si="1"/>
        <v>2.1719999999999997</v>
      </c>
      <c r="Q25" s="11">
        <f t="shared" si="2"/>
        <v>7.2810000000000006</v>
      </c>
      <c r="R25" s="11">
        <f t="shared" si="3"/>
        <v>3.1509999999999998</v>
      </c>
      <c r="S25" s="12">
        <v>0.72399999999999998</v>
      </c>
      <c r="T25" s="12">
        <v>2.427</v>
      </c>
      <c r="U25" s="11">
        <f t="shared" si="4"/>
        <v>3.1509999999999998</v>
      </c>
      <c r="V25" s="12">
        <v>0.72399999999999998</v>
      </c>
      <c r="W25" s="12">
        <v>2.427</v>
      </c>
      <c r="X25" s="12">
        <f t="shared" si="5"/>
        <v>3.1509999999999998</v>
      </c>
      <c r="Y25" s="12">
        <v>0.72399999999999998</v>
      </c>
      <c r="Z25" s="12">
        <v>2.427</v>
      </c>
      <c r="AA25" s="17" t="s">
        <v>55</v>
      </c>
      <c r="AB25" s="13" t="s">
        <v>30</v>
      </c>
      <c r="AC25" s="19" t="s">
        <v>65</v>
      </c>
      <c r="AD25" s="19" t="s">
        <v>65</v>
      </c>
    </row>
    <row r="26" spans="1:30" ht="15" customHeight="1" x14ac:dyDescent="0.25">
      <c r="A26" s="9" t="s">
        <v>415</v>
      </c>
      <c r="B26" s="19" t="s">
        <v>57</v>
      </c>
      <c r="C26" s="15" t="s">
        <v>29</v>
      </c>
      <c r="D26" s="20" t="s">
        <v>38</v>
      </c>
      <c r="E26" s="19" t="s">
        <v>107</v>
      </c>
      <c r="F26" s="19" t="s">
        <v>59</v>
      </c>
      <c r="G26" s="19" t="s">
        <v>60</v>
      </c>
      <c r="H26" s="19" t="s">
        <v>113</v>
      </c>
      <c r="I26" s="20" t="s">
        <v>114</v>
      </c>
      <c r="J26" s="19" t="s">
        <v>115</v>
      </c>
      <c r="K26" s="13" t="s">
        <v>64</v>
      </c>
      <c r="L26" s="13" t="s">
        <v>54</v>
      </c>
      <c r="M26" s="19" t="s">
        <v>33</v>
      </c>
      <c r="N26" s="21">
        <v>5</v>
      </c>
      <c r="O26" s="10">
        <f t="shared" si="0"/>
        <v>7.1910000000000007</v>
      </c>
      <c r="P26" s="11">
        <f t="shared" si="1"/>
        <v>1.653</v>
      </c>
      <c r="Q26" s="11">
        <f t="shared" si="2"/>
        <v>5.5380000000000003</v>
      </c>
      <c r="R26" s="11">
        <f t="shared" si="3"/>
        <v>2.3970000000000002</v>
      </c>
      <c r="S26" s="12">
        <v>0.55100000000000005</v>
      </c>
      <c r="T26" s="12">
        <v>1.8460000000000001</v>
      </c>
      <c r="U26" s="11">
        <f t="shared" si="4"/>
        <v>2.3970000000000002</v>
      </c>
      <c r="V26" s="12">
        <v>0.55100000000000005</v>
      </c>
      <c r="W26" s="12">
        <v>1.8460000000000001</v>
      </c>
      <c r="X26" s="12">
        <f t="shared" si="5"/>
        <v>2.3970000000000002</v>
      </c>
      <c r="Y26" s="12">
        <v>0.55100000000000005</v>
      </c>
      <c r="Z26" s="12">
        <v>1.8460000000000001</v>
      </c>
      <c r="AA26" s="17" t="s">
        <v>55</v>
      </c>
      <c r="AB26" s="13" t="s">
        <v>30</v>
      </c>
      <c r="AC26" s="19" t="s">
        <v>65</v>
      </c>
      <c r="AD26" s="19" t="s">
        <v>65</v>
      </c>
    </row>
    <row r="27" spans="1:30" ht="15" customHeight="1" x14ac:dyDescent="0.25">
      <c r="A27" s="9" t="s">
        <v>416</v>
      </c>
      <c r="B27" s="19" t="s">
        <v>57</v>
      </c>
      <c r="C27" s="15" t="s">
        <v>29</v>
      </c>
      <c r="D27" s="20" t="s">
        <v>39</v>
      </c>
      <c r="E27" s="19" t="s">
        <v>107</v>
      </c>
      <c r="F27" s="19" t="s">
        <v>59</v>
      </c>
      <c r="G27" s="19" t="s">
        <v>60</v>
      </c>
      <c r="H27" s="19" t="s">
        <v>116</v>
      </c>
      <c r="I27" s="20" t="s">
        <v>117</v>
      </c>
      <c r="J27" s="19" t="s">
        <v>118</v>
      </c>
      <c r="K27" s="13" t="s">
        <v>64</v>
      </c>
      <c r="L27" s="13" t="s">
        <v>54</v>
      </c>
      <c r="M27" s="19" t="s">
        <v>33</v>
      </c>
      <c r="N27" s="21">
        <v>5</v>
      </c>
      <c r="O27" s="10">
        <f t="shared" si="0"/>
        <v>12.42</v>
      </c>
      <c r="P27" s="11">
        <f t="shared" si="1"/>
        <v>2.8559999999999999</v>
      </c>
      <c r="Q27" s="11">
        <f t="shared" si="2"/>
        <v>9.5640000000000001</v>
      </c>
      <c r="R27" s="11">
        <f t="shared" si="3"/>
        <v>4.1400000000000006</v>
      </c>
      <c r="S27" s="12">
        <v>0.95199999999999996</v>
      </c>
      <c r="T27" s="12">
        <v>3.1880000000000002</v>
      </c>
      <c r="U27" s="11">
        <f t="shared" si="4"/>
        <v>4.1400000000000006</v>
      </c>
      <c r="V27" s="12">
        <v>0.95199999999999996</v>
      </c>
      <c r="W27" s="12">
        <v>3.1880000000000002</v>
      </c>
      <c r="X27" s="12">
        <f t="shared" si="5"/>
        <v>4.1400000000000006</v>
      </c>
      <c r="Y27" s="12">
        <v>0.95199999999999996</v>
      </c>
      <c r="Z27" s="12">
        <v>3.1880000000000002</v>
      </c>
      <c r="AA27" s="17" t="s">
        <v>55</v>
      </c>
      <c r="AB27" s="13" t="s">
        <v>30</v>
      </c>
      <c r="AC27" s="19" t="s">
        <v>65</v>
      </c>
      <c r="AD27" s="19" t="s">
        <v>65</v>
      </c>
    </row>
    <row r="28" spans="1:30" ht="15" customHeight="1" x14ac:dyDescent="0.25">
      <c r="A28" s="9" t="s">
        <v>417</v>
      </c>
      <c r="B28" s="19" t="s">
        <v>57</v>
      </c>
      <c r="C28" s="15" t="s">
        <v>29</v>
      </c>
      <c r="D28" s="20" t="s">
        <v>37</v>
      </c>
      <c r="E28" s="19" t="s">
        <v>107</v>
      </c>
      <c r="F28" s="19" t="s">
        <v>59</v>
      </c>
      <c r="G28" s="19" t="s">
        <v>60</v>
      </c>
      <c r="H28" s="19" t="s">
        <v>119</v>
      </c>
      <c r="I28" s="20" t="s">
        <v>120</v>
      </c>
      <c r="J28" s="19">
        <v>61265989</v>
      </c>
      <c r="K28" s="13" t="s">
        <v>64</v>
      </c>
      <c r="L28" s="13" t="s">
        <v>54</v>
      </c>
      <c r="M28" s="19" t="s">
        <v>33</v>
      </c>
      <c r="N28" s="21">
        <v>5</v>
      </c>
      <c r="O28" s="10">
        <f t="shared" si="0"/>
        <v>4.2629999999999999</v>
      </c>
      <c r="P28" s="11">
        <f t="shared" si="1"/>
        <v>0.98100000000000009</v>
      </c>
      <c r="Q28" s="11">
        <f t="shared" si="2"/>
        <v>3.282</v>
      </c>
      <c r="R28" s="11">
        <f t="shared" si="3"/>
        <v>1.421</v>
      </c>
      <c r="S28" s="12">
        <v>0.32700000000000001</v>
      </c>
      <c r="T28" s="12">
        <v>1.0940000000000001</v>
      </c>
      <c r="U28" s="11">
        <f t="shared" si="4"/>
        <v>1.421</v>
      </c>
      <c r="V28" s="12">
        <v>0.32700000000000001</v>
      </c>
      <c r="W28" s="12">
        <v>1.0940000000000001</v>
      </c>
      <c r="X28" s="12">
        <f t="shared" si="5"/>
        <v>1.421</v>
      </c>
      <c r="Y28" s="12">
        <v>0.32700000000000001</v>
      </c>
      <c r="Z28" s="12">
        <v>1.0940000000000001</v>
      </c>
      <c r="AA28" s="17" t="s">
        <v>55</v>
      </c>
      <c r="AB28" s="13" t="s">
        <v>30</v>
      </c>
      <c r="AC28" s="19" t="s">
        <v>65</v>
      </c>
      <c r="AD28" s="19" t="s">
        <v>65</v>
      </c>
    </row>
    <row r="29" spans="1:30" ht="15" customHeight="1" x14ac:dyDescent="0.25">
      <c r="A29" s="9" t="s">
        <v>418</v>
      </c>
      <c r="B29" s="19" t="s">
        <v>57</v>
      </c>
      <c r="C29" s="15" t="s">
        <v>29</v>
      </c>
      <c r="D29" s="20" t="s">
        <v>66</v>
      </c>
      <c r="E29" s="19" t="s">
        <v>107</v>
      </c>
      <c r="F29" s="19" t="s">
        <v>59</v>
      </c>
      <c r="G29" s="19" t="s">
        <v>60</v>
      </c>
      <c r="H29" s="19" t="s">
        <v>121</v>
      </c>
      <c r="I29" s="20" t="s">
        <v>122</v>
      </c>
      <c r="J29" s="19" t="s">
        <v>123</v>
      </c>
      <c r="K29" s="13" t="s">
        <v>64</v>
      </c>
      <c r="L29" s="13" t="s">
        <v>54</v>
      </c>
      <c r="M29" s="19" t="s">
        <v>33</v>
      </c>
      <c r="N29" s="21">
        <v>5</v>
      </c>
      <c r="O29" s="10">
        <f t="shared" si="0"/>
        <v>10.122</v>
      </c>
      <c r="P29" s="11">
        <f t="shared" si="1"/>
        <v>2.3280000000000003</v>
      </c>
      <c r="Q29" s="11">
        <f t="shared" si="2"/>
        <v>7.7939999999999996</v>
      </c>
      <c r="R29" s="11">
        <f t="shared" si="3"/>
        <v>3.3739999999999997</v>
      </c>
      <c r="S29" s="12">
        <v>0.77600000000000002</v>
      </c>
      <c r="T29" s="12">
        <v>2.5979999999999999</v>
      </c>
      <c r="U29" s="11">
        <f t="shared" si="4"/>
        <v>3.3739999999999997</v>
      </c>
      <c r="V29" s="12">
        <v>0.77600000000000002</v>
      </c>
      <c r="W29" s="12">
        <v>2.5979999999999999</v>
      </c>
      <c r="X29" s="12">
        <f t="shared" si="5"/>
        <v>3.3739999999999997</v>
      </c>
      <c r="Y29" s="12">
        <v>0.77600000000000002</v>
      </c>
      <c r="Z29" s="12">
        <v>2.5979999999999999</v>
      </c>
      <c r="AA29" s="17" t="s">
        <v>55</v>
      </c>
      <c r="AB29" s="13" t="s">
        <v>30</v>
      </c>
      <c r="AC29" s="19" t="s">
        <v>65</v>
      </c>
      <c r="AD29" s="19" t="s">
        <v>65</v>
      </c>
    </row>
    <row r="30" spans="1:30" ht="15" customHeight="1" x14ac:dyDescent="0.25">
      <c r="A30" s="9" t="s">
        <v>419</v>
      </c>
      <c r="B30" s="19" t="s">
        <v>57</v>
      </c>
      <c r="C30" s="15" t="s">
        <v>29</v>
      </c>
      <c r="D30" s="20" t="s">
        <v>35</v>
      </c>
      <c r="E30" s="19" t="s">
        <v>107</v>
      </c>
      <c r="F30" s="19" t="s">
        <v>59</v>
      </c>
      <c r="G30" s="19" t="s">
        <v>60</v>
      </c>
      <c r="H30" s="19" t="s">
        <v>124</v>
      </c>
      <c r="I30" s="20" t="s">
        <v>125</v>
      </c>
      <c r="J30" s="19" t="s">
        <v>126</v>
      </c>
      <c r="K30" s="13" t="s">
        <v>64</v>
      </c>
      <c r="L30" s="13" t="s">
        <v>54</v>
      </c>
      <c r="M30" s="19" t="s">
        <v>33</v>
      </c>
      <c r="N30" s="21">
        <v>5</v>
      </c>
      <c r="O30" s="10">
        <f t="shared" si="0"/>
        <v>5.484</v>
      </c>
      <c r="P30" s="11">
        <f t="shared" si="1"/>
        <v>1.26</v>
      </c>
      <c r="Q30" s="11">
        <f t="shared" si="2"/>
        <v>4.2240000000000002</v>
      </c>
      <c r="R30" s="11">
        <f t="shared" si="3"/>
        <v>1.8279999999999998</v>
      </c>
      <c r="S30" s="12">
        <v>0.42</v>
      </c>
      <c r="T30" s="12">
        <v>1.4079999999999999</v>
      </c>
      <c r="U30" s="11">
        <f t="shared" si="4"/>
        <v>1.8279999999999998</v>
      </c>
      <c r="V30" s="12">
        <v>0.42</v>
      </c>
      <c r="W30" s="12">
        <v>1.4079999999999999</v>
      </c>
      <c r="X30" s="12">
        <f t="shared" si="5"/>
        <v>1.8279999999999998</v>
      </c>
      <c r="Y30" s="12">
        <v>0.42</v>
      </c>
      <c r="Z30" s="12">
        <v>1.4079999999999999</v>
      </c>
      <c r="AA30" s="17" t="s">
        <v>55</v>
      </c>
      <c r="AB30" s="13" t="s">
        <v>30</v>
      </c>
      <c r="AC30" s="19" t="s">
        <v>65</v>
      </c>
      <c r="AD30" s="19" t="s">
        <v>65</v>
      </c>
    </row>
    <row r="31" spans="1:30" ht="15" customHeight="1" x14ac:dyDescent="0.25">
      <c r="A31" s="9" t="s">
        <v>420</v>
      </c>
      <c r="B31" s="19" t="s">
        <v>57</v>
      </c>
      <c r="C31" s="15" t="s">
        <v>29</v>
      </c>
      <c r="D31" s="20" t="s">
        <v>29</v>
      </c>
      <c r="E31" s="19" t="s">
        <v>127</v>
      </c>
      <c r="F31" s="19" t="s">
        <v>59</v>
      </c>
      <c r="G31" s="19" t="s">
        <v>60</v>
      </c>
      <c r="H31" s="19" t="s">
        <v>128</v>
      </c>
      <c r="I31" s="20" t="s">
        <v>129</v>
      </c>
      <c r="J31" s="19" t="s">
        <v>130</v>
      </c>
      <c r="K31" s="13" t="s">
        <v>64</v>
      </c>
      <c r="L31" s="13" t="s">
        <v>54</v>
      </c>
      <c r="M31" s="19" t="s">
        <v>33</v>
      </c>
      <c r="N31" s="21">
        <v>5</v>
      </c>
      <c r="O31" s="10">
        <f t="shared" si="0"/>
        <v>15.867000000000001</v>
      </c>
      <c r="P31" s="11">
        <f t="shared" si="1"/>
        <v>3.6479999999999997</v>
      </c>
      <c r="Q31" s="11">
        <f t="shared" si="2"/>
        <v>12.219000000000001</v>
      </c>
      <c r="R31" s="11">
        <f t="shared" si="3"/>
        <v>5.2890000000000006</v>
      </c>
      <c r="S31" s="12">
        <v>1.216</v>
      </c>
      <c r="T31" s="12">
        <v>4.0730000000000004</v>
      </c>
      <c r="U31" s="11">
        <f t="shared" si="4"/>
        <v>5.2890000000000006</v>
      </c>
      <c r="V31" s="12">
        <v>1.216</v>
      </c>
      <c r="W31" s="12">
        <v>4.0730000000000004</v>
      </c>
      <c r="X31" s="12">
        <f t="shared" si="5"/>
        <v>5.2890000000000006</v>
      </c>
      <c r="Y31" s="12">
        <v>1.216</v>
      </c>
      <c r="Z31" s="12">
        <v>4.0730000000000004</v>
      </c>
      <c r="AA31" s="17" t="s">
        <v>55</v>
      </c>
      <c r="AB31" s="13" t="s">
        <v>30</v>
      </c>
      <c r="AC31" s="19" t="s">
        <v>65</v>
      </c>
      <c r="AD31" s="19" t="s">
        <v>65</v>
      </c>
    </row>
    <row r="32" spans="1:30" ht="15" customHeight="1" x14ac:dyDescent="0.25">
      <c r="A32" s="9" t="s">
        <v>421</v>
      </c>
      <c r="B32" s="19" t="s">
        <v>57</v>
      </c>
      <c r="C32" s="15" t="s">
        <v>29</v>
      </c>
      <c r="D32" s="20" t="s">
        <v>35</v>
      </c>
      <c r="E32" s="19" t="s">
        <v>127</v>
      </c>
      <c r="F32" s="19" t="s">
        <v>59</v>
      </c>
      <c r="G32" s="19" t="s">
        <v>60</v>
      </c>
      <c r="H32" s="19" t="s">
        <v>131</v>
      </c>
      <c r="I32" s="20" t="s">
        <v>132</v>
      </c>
      <c r="J32" s="19" t="s">
        <v>133</v>
      </c>
      <c r="K32" s="13" t="s">
        <v>64</v>
      </c>
      <c r="L32" s="13" t="s">
        <v>54</v>
      </c>
      <c r="M32" s="19" t="s">
        <v>33</v>
      </c>
      <c r="N32" s="21">
        <v>14</v>
      </c>
      <c r="O32" s="10">
        <f t="shared" si="0"/>
        <v>9.75</v>
      </c>
      <c r="P32" s="11">
        <f t="shared" si="1"/>
        <v>2.2410000000000001</v>
      </c>
      <c r="Q32" s="11">
        <f t="shared" si="2"/>
        <v>7.5090000000000003</v>
      </c>
      <c r="R32" s="11">
        <f t="shared" si="3"/>
        <v>3.25</v>
      </c>
      <c r="S32" s="12">
        <v>0.747</v>
      </c>
      <c r="T32" s="12">
        <v>2.5030000000000001</v>
      </c>
      <c r="U32" s="11">
        <f t="shared" si="4"/>
        <v>3.25</v>
      </c>
      <c r="V32" s="12">
        <v>0.747</v>
      </c>
      <c r="W32" s="12">
        <v>2.5030000000000001</v>
      </c>
      <c r="X32" s="12">
        <f t="shared" si="5"/>
        <v>3.25</v>
      </c>
      <c r="Y32" s="12">
        <v>0.747</v>
      </c>
      <c r="Z32" s="12">
        <v>2.5030000000000001</v>
      </c>
      <c r="AA32" s="17" t="s">
        <v>55</v>
      </c>
      <c r="AB32" s="13" t="s">
        <v>30</v>
      </c>
      <c r="AC32" s="19" t="s">
        <v>65</v>
      </c>
      <c r="AD32" s="19" t="s">
        <v>65</v>
      </c>
    </row>
    <row r="33" spans="1:30" ht="15" customHeight="1" x14ac:dyDescent="0.25">
      <c r="A33" s="9" t="s">
        <v>422</v>
      </c>
      <c r="B33" s="19" t="s">
        <v>57</v>
      </c>
      <c r="C33" s="15" t="s">
        <v>29</v>
      </c>
      <c r="D33" s="20" t="s">
        <v>66</v>
      </c>
      <c r="E33" s="19" t="s">
        <v>127</v>
      </c>
      <c r="F33" s="19" t="s">
        <v>59</v>
      </c>
      <c r="G33" s="19" t="s">
        <v>60</v>
      </c>
      <c r="H33" s="19" t="s">
        <v>134</v>
      </c>
      <c r="I33" s="20" t="s">
        <v>135</v>
      </c>
      <c r="J33" s="19" t="s">
        <v>136</v>
      </c>
      <c r="K33" s="13" t="s">
        <v>64</v>
      </c>
      <c r="L33" s="13" t="s">
        <v>54</v>
      </c>
      <c r="M33" s="19" t="s">
        <v>33</v>
      </c>
      <c r="N33" s="21">
        <v>14</v>
      </c>
      <c r="O33" s="10">
        <f t="shared" si="0"/>
        <v>5.0759999999999996</v>
      </c>
      <c r="P33" s="11">
        <f t="shared" si="1"/>
        <v>1.167</v>
      </c>
      <c r="Q33" s="11">
        <f t="shared" si="2"/>
        <v>3.9089999999999998</v>
      </c>
      <c r="R33" s="11">
        <f t="shared" si="3"/>
        <v>1.6919999999999999</v>
      </c>
      <c r="S33" s="12">
        <v>0.38900000000000001</v>
      </c>
      <c r="T33" s="12">
        <v>1.3029999999999999</v>
      </c>
      <c r="U33" s="11">
        <f t="shared" si="4"/>
        <v>1.6919999999999999</v>
      </c>
      <c r="V33" s="12">
        <v>0.38900000000000001</v>
      </c>
      <c r="W33" s="12">
        <v>1.3029999999999999</v>
      </c>
      <c r="X33" s="12">
        <f t="shared" si="5"/>
        <v>1.6919999999999999</v>
      </c>
      <c r="Y33" s="12">
        <v>0.38900000000000001</v>
      </c>
      <c r="Z33" s="12">
        <v>1.3029999999999999</v>
      </c>
      <c r="AA33" s="17" t="s">
        <v>55</v>
      </c>
      <c r="AB33" s="13" t="s">
        <v>30</v>
      </c>
      <c r="AC33" s="19" t="s">
        <v>65</v>
      </c>
      <c r="AD33" s="19" t="s">
        <v>65</v>
      </c>
    </row>
    <row r="34" spans="1:30" ht="15" customHeight="1" x14ac:dyDescent="0.25">
      <c r="A34" s="9" t="s">
        <v>423</v>
      </c>
      <c r="B34" s="19" t="s">
        <v>57</v>
      </c>
      <c r="C34" s="15" t="s">
        <v>29</v>
      </c>
      <c r="D34" s="20" t="s">
        <v>66</v>
      </c>
      <c r="E34" s="19" t="s">
        <v>137</v>
      </c>
      <c r="F34" s="19" t="s">
        <v>59</v>
      </c>
      <c r="G34" s="19" t="s">
        <v>60</v>
      </c>
      <c r="H34" s="19" t="s">
        <v>138</v>
      </c>
      <c r="I34" s="20" t="s">
        <v>139</v>
      </c>
      <c r="J34" s="19" t="s">
        <v>140</v>
      </c>
      <c r="K34" s="13" t="s">
        <v>64</v>
      </c>
      <c r="L34" s="13" t="s">
        <v>54</v>
      </c>
      <c r="M34" s="19" t="s">
        <v>33</v>
      </c>
      <c r="N34" s="21">
        <v>4</v>
      </c>
      <c r="O34" s="10">
        <f t="shared" si="0"/>
        <v>19.614000000000001</v>
      </c>
      <c r="P34" s="11">
        <f t="shared" si="1"/>
        <v>4.5120000000000005</v>
      </c>
      <c r="Q34" s="11">
        <f t="shared" si="2"/>
        <v>15.102</v>
      </c>
      <c r="R34" s="11">
        <f t="shared" si="3"/>
        <v>6.5380000000000003</v>
      </c>
      <c r="S34" s="12">
        <v>1.504</v>
      </c>
      <c r="T34" s="12">
        <v>5.0339999999999998</v>
      </c>
      <c r="U34" s="11">
        <f t="shared" si="4"/>
        <v>6.5380000000000003</v>
      </c>
      <c r="V34" s="12">
        <v>1.504</v>
      </c>
      <c r="W34" s="12">
        <v>5.0339999999999998</v>
      </c>
      <c r="X34" s="12">
        <f t="shared" si="5"/>
        <v>6.5380000000000003</v>
      </c>
      <c r="Y34" s="12">
        <v>1.504</v>
      </c>
      <c r="Z34" s="12">
        <v>5.0339999999999998</v>
      </c>
      <c r="AA34" s="17" t="s">
        <v>55</v>
      </c>
      <c r="AB34" s="13" t="s">
        <v>30</v>
      </c>
      <c r="AC34" s="19" t="s">
        <v>65</v>
      </c>
      <c r="AD34" s="19" t="s">
        <v>65</v>
      </c>
    </row>
    <row r="35" spans="1:30" ht="15" customHeight="1" x14ac:dyDescent="0.25">
      <c r="A35" s="9" t="s">
        <v>424</v>
      </c>
      <c r="B35" s="19" t="s">
        <v>57</v>
      </c>
      <c r="C35" s="15" t="s">
        <v>29</v>
      </c>
      <c r="D35" s="20" t="s">
        <v>35</v>
      </c>
      <c r="E35" s="19" t="s">
        <v>137</v>
      </c>
      <c r="F35" s="19" t="s">
        <v>59</v>
      </c>
      <c r="G35" s="19" t="s">
        <v>60</v>
      </c>
      <c r="H35" s="19" t="s">
        <v>141</v>
      </c>
      <c r="I35" s="20" t="s">
        <v>142</v>
      </c>
      <c r="J35" s="19" t="s">
        <v>143</v>
      </c>
      <c r="K35" s="13" t="s">
        <v>64</v>
      </c>
      <c r="L35" s="13" t="s">
        <v>54</v>
      </c>
      <c r="M35" s="19" t="s">
        <v>33</v>
      </c>
      <c r="N35" s="21">
        <v>14</v>
      </c>
      <c r="O35" s="10">
        <f t="shared" si="0"/>
        <v>29.439</v>
      </c>
      <c r="P35" s="11">
        <f t="shared" si="1"/>
        <v>6.7710000000000008</v>
      </c>
      <c r="Q35" s="11">
        <f t="shared" si="2"/>
        <v>22.667999999999999</v>
      </c>
      <c r="R35" s="11">
        <f t="shared" si="3"/>
        <v>9.8130000000000006</v>
      </c>
      <c r="S35" s="12">
        <v>2.2570000000000001</v>
      </c>
      <c r="T35" s="12">
        <v>7.556</v>
      </c>
      <c r="U35" s="11">
        <f t="shared" si="4"/>
        <v>9.8130000000000006</v>
      </c>
      <c r="V35" s="12">
        <v>2.2570000000000001</v>
      </c>
      <c r="W35" s="12">
        <v>7.556</v>
      </c>
      <c r="X35" s="12">
        <f t="shared" si="5"/>
        <v>9.8130000000000006</v>
      </c>
      <c r="Y35" s="12">
        <v>2.2570000000000001</v>
      </c>
      <c r="Z35" s="12">
        <v>7.556</v>
      </c>
      <c r="AA35" s="17" t="s">
        <v>55</v>
      </c>
      <c r="AB35" s="13" t="s">
        <v>30</v>
      </c>
      <c r="AC35" s="19" t="s">
        <v>65</v>
      </c>
      <c r="AD35" s="19" t="s">
        <v>65</v>
      </c>
    </row>
    <row r="36" spans="1:30" ht="15" customHeight="1" x14ac:dyDescent="0.25">
      <c r="A36" s="9" t="s">
        <v>425</v>
      </c>
      <c r="B36" s="19" t="s">
        <v>57</v>
      </c>
      <c r="C36" s="15" t="s">
        <v>29</v>
      </c>
      <c r="D36" s="20" t="s">
        <v>36</v>
      </c>
      <c r="E36" s="19" t="s">
        <v>144</v>
      </c>
      <c r="F36" s="19" t="s">
        <v>59</v>
      </c>
      <c r="G36" s="19" t="s">
        <v>60</v>
      </c>
      <c r="H36" s="19" t="s">
        <v>145</v>
      </c>
      <c r="I36" s="20" t="s">
        <v>146</v>
      </c>
      <c r="J36" s="19" t="s">
        <v>147</v>
      </c>
      <c r="K36" s="13" t="s">
        <v>64</v>
      </c>
      <c r="L36" s="13" t="s">
        <v>54</v>
      </c>
      <c r="M36" s="19" t="s">
        <v>33</v>
      </c>
      <c r="N36" s="21">
        <v>5</v>
      </c>
      <c r="O36" s="10">
        <f t="shared" si="0"/>
        <v>15.827999999999999</v>
      </c>
      <c r="P36" s="11">
        <f t="shared" si="1"/>
        <v>3.6390000000000002</v>
      </c>
      <c r="Q36" s="11">
        <f t="shared" si="2"/>
        <v>12.189</v>
      </c>
      <c r="R36" s="11">
        <f t="shared" si="3"/>
        <v>5.2759999999999998</v>
      </c>
      <c r="S36" s="12">
        <v>1.2130000000000001</v>
      </c>
      <c r="T36" s="12">
        <v>4.0629999999999997</v>
      </c>
      <c r="U36" s="11">
        <f t="shared" si="4"/>
        <v>5.2759999999999998</v>
      </c>
      <c r="V36" s="12">
        <v>1.2130000000000001</v>
      </c>
      <c r="W36" s="12">
        <v>4.0629999999999997</v>
      </c>
      <c r="X36" s="12">
        <f t="shared" si="5"/>
        <v>5.2759999999999998</v>
      </c>
      <c r="Y36" s="12">
        <v>1.2130000000000001</v>
      </c>
      <c r="Z36" s="12">
        <v>4.0629999999999997</v>
      </c>
      <c r="AA36" s="17" t="s">
        <v>55</v>
      </c>
      <c r="AB36" s="13" t="s">
        <v>30</v>
      </c>
      <c r="AC36" s="19" t="s">
        <v>65</v>
      </c>
      <c r="AD36" s="19" t="s">
        <v>65</v>
      </c>
    </row>
    <row r="37" spans="1:30" ht="15" customHeight="1" x14ac:dyDescent="0.25">
      <c r="A37" s="9" t="s">
        <v>426</v>
      </c>
      <c r="B37" s="19" t="s">
        <v>57</v>
      </c>
      <c r="C37" s="15" t="s">
        <v>29</v>
      </c>
      <c r="D37" s="20" t="s">
        <v>35</v>
      </c>
      <c r="E37" s="19" t="s">
        <v>144</v>
      </c>
      <c r="F37" s="19" t="s">
        <v>59</v>
      </c>
      <c r="G37" s="19" t="s">
        <v>60</v>
      </c>
      <c r="H37" s="19" t="s">
        <v>148</v>
      </c>
      <c r="I37" s="20" t="s">
        <v>149</v>
      </c>
      <c r="J37" s="19">
        <v>61265812</v>
      </c>
      <c r="K37" s="13" t="s">
        <v>64</v>
      </c>
      <c r="L37" s="13" t="s">
        <v>54</v>
      </c>
      <c r="M37" s="19" t="s">
        <v>33</v>
      </c>
      <c r="N37" s="21">
        <v>3</v>
      </c>
      <c r="O37" s="10">
        <f t="shared" si="0"/>
        <v>27.548999999999999</v>
      </c>
      <c r="P37" s="11">
        <f t="shared" si="1"/>
        <v>6.3360000000000003</v>
      </c>
      <c r="Q37" s="11">
        <f t="shared" si="2"/>
        <v>21.213000000000001</v>
      </c>
      <c r="R37" s="11">
        <f t="shared" si="3"/>
        <v>9.1829999999999998</v>
      </c>
      <c r="S37" s="12">
        <v>2.1120000000000001</v>
      </c>
      <c r="T37" s="12">
        <v>7.0709999999999997</v>
      </c>
      <c r="U37" s="11">
        <f t="shared" si="4"/>
        <v>9.1829999999999998</v>
      </c>
      <c r="V37" s="12">
        <v>2.1120000000000001</v>
      </c>
      <c r="W37" s="12">
        <v>7.0709999999999997</v>
      </c>
      <c r="X37" s="12">
        <f t="shared" si="5"/>
        <v>9.1829999999999998</v>
      </c>
      <c r="Y37" s="12">
        <v>2.1120000000000001</v>
      </c>
      <c r="Z37" s="12">
        <v>7.0709999999999997</v>
      </c>
      <c r="AA37" s="17" t="s">
        <v>55</v>
      </c>
      <c r="AB37" s="13" t="s">
        <v>30</v>
      </c>
      <c r="AC37" s="19" t="s">
        <v>65</v>
      </c>
      <c r="AD37" s="19" t="s">
        <v>65</v>
      </c>
    </row>
    <row r="38" spans="1:30" ht="15" customHeight="1" x14ac:dyDescent="0.25">
      <c r="A38" s="9" t="s">
        <v>427</v>
      </c>
      <c r="B38" s="19" t="s">
        <v>57</v>
      </c>
      <c r="C38" s="15" t="s">
        <v>29</v>
      </c>
      <c r="D38" s="20" t="s">
        <v>66</v>
      </c>
      <c r="E38" s="19" t="s">
        <v>144</v>
      </c>
      <c r="F38" s="19" t="s">
        <v>59</v>
      </c>
      <c r="G38" s="19" t="s">
        <v>60</v>
      </c>
      <c r="H38" s="19" t="s">
        <v>150</v>
      </c>
      <c r="I38" s="20" t="s">
        <v>151</v>
      </c>
      <c r="J38" s="19" t="s">
        <v>152</v>
      </c>
      <c r="K38" s="13" t="s">
        <v>64</v>
      </c>
      <c r="L38" s="13" t="s">
        <v>54</v>
      </c>
      <c r="M38" s="19" t="s">
        <v>33</v>
      </c>
      <c r="N38" s="21">
        <v>5</v>
      </c>
      <c r="O38" s="10">
        <f t="shared" si="0"/>
        <v>19.094999999999999</v>
      </c>
      <c r="P38" s="11">
        <f t="shared" si="1"/>
        <v>4.3919999999999995</v>
      </c>
      <c r="Q38" s="11">
        <f t="shared" si="2"/>
        <v>14.702999999999999</v>
      </c>
      <c r="R38" s="11">
        <f t="shared" si="3"/>
        <v>6.3650000000000002</v>
      </c>
      <c r="S38" s="12">
        <v>1.464</v>
      </c>
      <c r="T38" s="12">
        <v>4.9009999999999998</v>
      </c>
      <c r="U38" s="11">
        <f t="shared" si="4"/>
        <v>6.3650000000000002</v>
      </c>
      <c r="V38" s="12">
        <v>1.464</v>
      </c>
      <c r="W38" s="12">
        <v>4.9009999999999998</v>
      </c>
      <c r="X38" s="12">
        <f t="shared" si="5"/>
        <v>6.3650000000000002</v>
      </c>
      <c r="Y38" s="12">
        <v>1.464</v>
      </c>
      <c r="Z38" s="12">
        <v>4.9009999999999998</v>
      </c>
      <c r="AA38" s="17" t="s">
        <v>55</v>
      </c>
      <c r="AB38" s="13" t="s">
        <v>30</v>
      </c>
      <c r="AC38" s="19" t="s">
        <v>65</v>
      </c>
      <c r="AD38" s="19" t="s">
        <v>65</v>
      </c>
    </row>
    <row r="39" spans="1:30" ht="15" customHeight="1" x14ac:dyDescent="0.25">
      <c r="A39" s="9" t="s">
        <v>428</v>
      </c>
      <c r="B39" s="19" t="s">
        <v>57</v>
      </c>
      <c r="C39" s="15" t="s">
        <v>153</v>
      </c>
      <c r="D39" s="20" t="s">
        <v>37</v>
      </c>
      <c r="E39" s="19" t="s">
        <v>60</v>
      </c>
      <c r="F39" s="19" t="s">
        <v>59</v>
      </c>
      <c r="G39" s="19" t="s">
        <v>60</v>
      </c>
      <c r="H39" s="19" t="s">
        <v>154</v>
      </c>
      <c r="I39" s="20" t="s">
        <v>155</v>
      </c>
      <c r="J39" s="19">
        <v>61265959</v>
      </c>
      <c r="K39" s="13" t="s">
        <v>64</v>
      </c>
      <c r="L39" s="13" t="s">
        <v>54</v>
      </c>
      <c r="M39" s="19" t="s">
        <v>33</v>
      </c>
      <c r="N39" s="21">
        <v>5</v>
      </c>
      <c r="O39" s="10">
        <f t="shared" si="0"/>
        <v>12.939</v>
      </c>
      <c r="P39" s="11">
        <f t="shared" si="1"/>
        <v>2.976</v>
      </c>
      <c r="Q39" s="11">
        <f t="shared" si="2"/>
        <v>9.963000000000001</v>
      </c>
      <c r="R39" s="11">
        <f t="shared" si="3"/>
        <v>4.3130000000000006</v>
      </c>
      <c r="S39" s="12">
        <v>0.99199999999999999</v>
      </c>
      <c r="T39" s="12">
        <v>3.3210000000000002</v>
      </c>
      <c r="U39" s="11">
        <f t="shared" si="4"/>
        <v>4.3130000000000006</v>
      </c>
      <c r="V39" s="12">
        <v>0.99199999999999999</v>
      </c>
      <c r="W39" s="12">
        <v>3.3210000000000002</v>
      </c>
      <c r="X39" s="12">
        <f t="shared" si="5"/>
        <v>4.3130000000000006</v>
      </c>
      <c r="Y39" s="12">
        <v>0.99199999999999999</v>
      </c>
      <c r="Z39" s="12">
        <v>3.3210000000000002</v>
      </c>
      <c r="AA39" s="17" t="s">
        <v>55</v>
      </c>
      <c r="AB39" s="13" t="s">
        <v>30</v>
      </c>
      <c r="AC39" s="19" t="s">
        <v>65</v>
      </c>
      <c r="AD39" s="19" t="s">
        <v>65</v>
      </c>
    </row>
    <row r="40" spans="1:30" ht="15" customHeight="1" x14ac:dyDescent="0.25">
      <c r="A40" s="9" t="s">
        <v>429</v>
      </c>
      <c r="B40" s="19" t="s">
        <v>57</v>
      </c>
      <c r="C40" s="15" t="s">
        <v>153</v>
      </c>
      <c r="D40" s="20" t="s">
        <v>35</v>
      </c>
      <c r="E40" s="19" t="s">
        <v>60</v>
      </c>
      <c r="F40" s="19" t="s">
        <v>59</v>
      </c>
      <c r="G40" s="19" t="s">
        <v>60</v>
      </c>
      <c r="H40" s="19" t="s">
        <v>156</v>
      </c>
      <c r="I40" s="20" t="s">
        <v>157</v>
      </c>
      <c r="J40" s="19" t="s">
        <v>158</v>
      </c>
      <c r="K40" s="13" t="s">
        <v>64</v>
      </c>
      <c r="L40" s="13" t="s">
        <v>54</v>
      </c>
      <c r="M40" s="19" t="s">
        <v>33</v>
      </c>
      <c r="N40" s="21">
        <v>5</v>
      </c>
      <c r="O40" s="10">
        <f t="shared" si="0"/>
        <v>7.0050000000000008</v>
      </c>
      <c r="P40" s="11">
        <f t="shared" si="1"/>
        <v>1.6110000000000002</v>
      </c>
      <c r="Q40" s="11">
        <f t="shared" si="2"/>
        <v>5.3940000000000001</v>
      </c>
      <c r="R40" s="11">
        <f t="shared" si="3"/>
        <v>2.335</v>
      </c>
      <c r="S40" s="12">
        <v>0.53700000000000003</v>
      </c>
      <c r="T40" s="12">
        <v>1.798</v>
      </c>
      <c r="U40" s="11">
        <f t="shared" si="4"/>
        <v>2.335</v>
      </c>
      <c r="V40" s="12">
        <v>0.53700000000000003</v>
      </c>
      <c r="W40" s="12">
        <v>1.798</v>
      </c>
      <c r="X40" s="12">
        <f t="shared" si="5"/>
        <v>2.335</v>
      </c>
      <c r="Y40" s="12">
        <v>0.53700000000000003</v>
      </c>
      <c r="Z40" s="12">
        <v>1.798</v>
      </c>
      <c r="AA40" s="17" t="s">
        <v>55</v>
      </c>
      <c r="AB40" s="13" t="s">
        <v>30</v>
      </c>
      <c r="AC40" s="19" t="s">
        <v>65</v>
      </c>
      <c r="AD40" s="19" t="s">
        <v>65</v>
      </c>
    </row>
    <row r="41" spans="1:30" ht="15" customHeight="1" x14ac:dyDescent="0.25">
      <c r="A41" s="9" t="s">
        <v>430</v>
      </c>
      <c r="B41" s="19" t="s">
        <v>57</v>
      </c>
      <c r="C41" s="15" t="s">
        <v>153</v>
      </c>
      <c r="D41" s="20" t="s">
        <v>66</v>
      </c>
      <c r="E41" s="19" t="s">
        <v>60</v>
      </c>
      <c r="F41" s="19" t="s">
        <v>59</v>
      </c>
      <c r="G41" s="19" t="s">
        <v>60</v>
      </c>
      <c r="H41" s="19" t="s">
        <v>159</v>
      </c>
      <c r="I41" s="20" t="s">
        <v>160</v>
      </c>
      <c r="J41" s="19" t="s">
        <v>161</v>
      </c>
      <c r="K41" s="13" t="s">
        <v>64</v>
      </c>
      <c r="L41" s="13" t="s">
        <v>54</v>
      </c>
      <c r="M41" s="19" t="s">
        <v>33</v>
      </c>
      <c r="N41" s="21">
        <v>5</v>
      </c>
      <c r="O41" s="10">
        <f t="shared" si="0"/>
        <v>5.5949999999999998</v>
      </c>
      <c r="P41" s="11">
        <f t="shared" si="1"/>
        <v>1.284</v>
      </c>
      <c r="Q41" s="11">
        <f t="shared" si="2"/>
        <v>4.3109999999999999</v>
      </c>
      <c r="R41" s="11">
        <f t="shared" si="3"/>
        <v>1.865</v>
      </c>
      <c r="S41" s="12">
        <v>0.42799999999999999</v>
      </c>
      <c r="T41" s="12">
        <v>1.4370000000000001</v>
      </c>
      <c r="U41" s="11">
        <f t="shared" si="4"/>
        <v>1.865</v>
      </c>
      <c r="V41" s="12">
        <v>0.42799999999999999</v>
      </c>
      <c r="W41" s="12">
        <v>1.4370000000000001</v>
      </c>
      <c r="X41" s="12">
        <f t="shared" si="5"/>
        <v>1.865</v>
      </c>
      <c r="Y41" s="12">
        <v>0.42799999999999999</v>
      </c>
      <c r="Z41" s="12">
        <v>1.4370000000000001</v>
      </c>
      <c r="AA41" s="17" t="s">
        <v>55</v>
      </c>
      <c r="AB41" s="13" t="s">
        <v>30</v>
      </c>
      <c r="AC41" s="19" t="s">
        <v>65</v>
      </c>
      <c r="AD41" s="19" t="s">
        <v>65</v>
      </c>
    </row>
    <row r="42" spans="1:30" ht="15" customHeight="1" x14ac:dyDescent="0.25">
      <c r="A42" s="9" t="s">
        <v>431</v>
      </c>
      <c r="B42" s="19" t="s">
        <v>57</v>
      </c>
      <c r="C42" s="15" t="s">
        <v>29</v>
      </c>
      <c r="D42" s="20" t="s">
        <v>29</v>
      </c>
      <c r="E42" s="19" t="s">
        <v>162</v>
      </c>
      <c r="F42" s="19" t="s">
        <v>59</v>
      </c>
      <c r="G42" s="19" t="s">
        <v>60</v>
      </c>
      <c r="H42" s="19" t="s">
        <v>163</v>
      </c>
      <c r="I42" s="20" t="s">
        <v>164</v>
      </c>
      <c r="J42" s="19" t="s">
        <v>165</v>
      </c>
      <c r="K42" s="13" t="s">
        <v>64</v>
      </c>
      <c r="L42" s="13" t="s">
        <v>54</v>
      </c>
      <c r="M42" s="19" t="s">
        <v>33</v>
      </c>
      <c r="N42" s="21">
        <v>14</v>
      </c>
      <c r="O42" s="10">
        <f t="shared" si="0"/>
        <v>24.914999999999999</v>
      </c>
      <c r="P42" s="11">
        <f t="shared" si="1"/>
        <v>5.7299999999999995</v>
      </c>
      <c r="Q42" s="11">
        <f t="shared" si="2"/>
        <v>19.184999999999999</v>
      </c>
      <c r="R42" s="11">
        <f t="shared" si="3"/>
        <v>8.3049999999999997</v>
      </c>
      <c r="S42" s="12">
        <v>1.91</v>
      </c>
      <c r="T42" s="12">
        <v>6.3949999999999996</v>
      </c>
      <c r="U42" s="11">
        <f t="shared" si="4"/>
        <v>8.3049999999999997</v>
      </c>
      <c r="V42" s="12">
        <v>1.91</v>
      </c>
      <c r="W42" s="12">
        <v>6.3949999999999996</v>
      </c>
      <c r="X42" s="12">
        <f t="shared" si="5"/>
        <v>8.3049999999999997</v>
      </c>
      <c r="Y42" s="12">
        <v>1.91</v>
      </c>
      <c r="Z42" s="12">
        <v>6.3949999999999996</v>
      </c>
      <c r="AA42" s="17" t="s">
        <v>55</v>
      </c>
      <c r="AB42" s="13" t="s">
        <v>30</v>
      </c>
      <c r="AC42" s="19" t="s">
        <v>65</v>
      </c>
      <c r="AD42" s="19" t="s">
        <v>65</v>
      </c>
    </row>
    <row r="43" spans="1:30" ht="15" customHeight="1" x14ac:dyDescent="0.25">
      <c r="A43" s="9" t="s">
        <v>432</v>
      </c>
      <c r="B43" s="19" t="s">
        <v>57</v>
      </c>
      <c r="C43" s="19" t="s">
        <v>166</v>
      </c>
      <c r="D43" s="20" t="s">
        <v>29</v>
      </c>
      <c r="E43" s="19" t="s">
        <v>60</v>
      </c>
      <c r="F43" s="19" t="s">
        <v>59</v>
      </c>
      <c r="G43" s="19" t="s">
        <v>60</v>
      </c>
      <c r="H43" s="19" t="s">
        <v>167</v>
      </c>
      <c r="I43" s="20" t="s">
        <v>168</v>
      </c>
      <c r="J43" s="19" t="s">
        <v>169</v>
      </c>
      <c r="K43" s="13" t="s">
        <v>64</v>
      </c>
      <c r="L43" s="13" t="s">
        <v>54</v>
      </c>
      <c r="M43" s="19" t="s">
        <v>33</v>
      </c>
      <c r="N43" s="21">
        <v>28</v>
      </c>
      <c r="O43" s="10">
        <f t="shared" si="0"/>
        <v>112.125</v>
      </c>
      <c r="P43" s="11">
        <f t="shared" si="1"/>
        <v>25.788</v>
      </c>
      <c r="Q43" s="11">
        <f t="shared" si="2"/>
        <v>86.337000000000003</v>
      </c>
      <c r="R43" s="11">
        <f t="shared" si="3"/>
        <v>37.375</v>
      </c>
      <c r="S43" s="12">
        <v>8.5960000000000001</v>
      </c>
      <c r="T43" s="12">
        <v>28.779</v>
      </c>
      <c r="U43" s="11">
        <f t="shared" si="4"/>
        <v>37.375</v>
      </c>
      <c r="V43" s="12">
        <v>8.5960000000000001</v>
      </c>
      <c r="W43" s="12">
        <v>28.779</v>
      </c>
      <c r="X43" s="12">
        <f t="shared" si="5"/>
        <v>37.375</v>
      </c>
      <c r="Y43" s="12">
        <v>8.5960000000000001</v>
      </c>
      <c r="Z43" s="12">
        <v>28.779</v>
      </c>
      <c r="AA43" s="17" t="s">
        <v>55</v>
      </c>
      <c r="AB43" s="13" t="s">
        <v>30</v>
      </c>
      <c r="AC43" s="19" t="s">
        <v>65</v>
      </c>
      <c r="AD43" s="19" t="s">
        <v>65</v>
      </c>
    </row>
    <row r="44" spans="1:30" ht="15" customHeight="1" x14ac:dyDescent="0.25">
      <c r="A44" s="9" t="s">
        <v>433</v>
      </c>
      <c r="B44" s="19" t="s">
        <v>57</v>
      </c>
      <c r="C44" s="15" t="s">
        <v>153</v>
      </c>
      <c r="D44" s="20" t="s">
        <v>35</v>
      </c>
      <c r="E44" s="19" t="s">
        <v>60</v>
      </c>
      <c r="F44" s="19" t="s">
        <v>59</v>
      </c>
      <c r="G44" s="19" t="s">
        <v>60</v>
      </c>
      <c r="H44" s="19" t="s">
        <v>170</v>
      </c>
      <c r="I44" s="20" t="s">
        <v>171</v>
      </c>
      <c r="J44" s="19" t="s">
        <v>172</v>
      </c>
      <c r="K44" s="13" t="s">
        <v>64</v>
      </c>
      <c r="L44" s="13" t="s">
        <v>54</v>
      </c>
      <c r="M44" s="19" t="s">
        <v>33</v>
      </c>
      <c r="N44" s="21">
        <v>22</v>
      </c>
      <c r="O44" s="10">
        <f t="shared" si="0"/>
        <v>75.27</v>
      </c>
      <c r="P44" s="11">
        <f t="shared" si="1"/>
        <v>17.309999999999999</v>
      </c>
      <c r="Q44" s="11">
        <f t="shared" si="2"/>
        <v>57.96</v>
      </c>
      <c r="R44" s="11">
        <f t="shared" si="3"/>
        <v>25.09</v>
      </c>
      <c r="S44" s="12">
        <v>5.77</v>
      </c>
      <c r="T44" s="12">
        <v>19.32</v>
      </c>
      <c r="U44" s="11">
        <f t="shared" si="4"/>
        <v>25.09</v>
      </c>
      <c r="V44" s="12">
        <v>5.77</v>
      </c>
      <c r="W44" s="12">
        <v>19.32</v>
      </c>
      <c r="X44" s="12">
        <f t="shared" si="5"/>
        <v>25.09</v>
      </c>
      <c r="Y44" s="12">
        <v>5.77</v>
      </c>
      <c r="Z44" s="12">
        <v>19.32</v>
      </c>
      <c r="AA44" s="17" t="s">
        <v>55</v>
      </c>
      <c r="AB44" s="13" t="s">
        <v>30</v>
      </c>
      <c r="AC44" s="19" t="s">
        <v>65</v>
      </c>
      <c r="AD44" s="19" t="s">
        <v>65</v>
      </c>
    </row>
    <row r="45" spans="1:30" ht="15" customHeight="1" x14ac:dyDescent="0.25">
      <c r="A45" s="9" t="s">
        <v>434</v>
      </c>
      <c r="B45" s="19" t="s">
        <v>57</v>
      </c>
      <c r="C45" s="19" t="s">
        <v>31</v>
      </c>
      <c r="D45" s="20" t="s">
        <v>36</v>
      </c>
      <c r="E45" s="19" t="s">
        <v>60</v>
      </c>
      <c r="F45" s="19" t="s">
        <v>59</v>
      </c>
      <c r="G45" s="19" t="s">
        <v>60</v>
      </c>
      <c r="H45" s="19" t="s">
        <v>173</v>
      </c>
      <c r="I45" s="20" t="s">
        <v>174</v>
      </c>
      <c r="J45" s="19" t="s">
        <v>175</v>
      </c>
      <c r="K45" s="13" t="s">
        <v>64</v>
      </c>
      <c r="L45" s="13" t="s">
        <v>54</v>
      </c>
      <c r="M45" s="19" t="s">
        <v>33</v>
      </c>
      <c r="N45" s="21">
        <v>22</v>
      </c>
      <c r="O45" s="10">
        <f t="shared" si="0"/>
        <v>70.076999999999998</v>
      </c>
      <c r="P45" s="11">
        <f t="shared" si="1"/>
        <v>16.116</v>
      </c>
      <c r="Q45" s="11">
        <f t="shared" si="2"/>
        <v>53.960999999999999</v>
      </c>
      <c r="R45" s="11">
        <f t="shared" si="3"/>
        <v>23.358999999999998</v>
      </c>
      <c r="S45" s="12">
        <v>5.3719999999999999</v>
      </c>
      <c r="T45" s="12">
        <v>17.986999999999998</v>
      </c>
      <c r="U45" s="11">
        <f t="shared" si="4"/>
        <v>23.358999999999998</v>
      </c>
      <c r="V45" s="12">
        <v>5.3719999999999999</v>
      </c>
      <c r="W45" s="12">
        <v>17.986999999999998</v>
      </c>
      <c r="X45" s="12">
        <f t="shared" si="5"/>
        <v>23.358999999999998</v>
      </c>
      <c r="Y45" s="12">
        <v>5.3719999999999999</v>
      </c>
      <c r="Z45" s="12">
        <v>17.986999999999998</v>
      </c>
      <c r="AA45" s="17" t="s">
        <v>55</v>
      </c>
      <c r="AB45" s="13" t="s">
        <v>30</v>
      </c>
      <c r="AC45" s="19" t="s">
        <v>65</v>
      </c>
      <c r="AD45" s="19" t="s">
        <v>65</v>
      </c>
    </row>
    <row r="46" spans="1:30" ht="15" customHeight="1" x14ac:dyDescent="0.25">
      <c r="A46" s="9" t="s">
        <v>435</v>
      </c>
      <c r="B46" s="19" t="s">
        <v>57</v>
      </c>
      <c r="C46" s="19" t="s">
        <v>176</v>
      </c>
      <c r="D46" s="20" t="s">
        <v>66</v>
      </c>
      <c r="E46" s="19" t="s">
        <v>60</v>
      </c>
      <c r="F46" s="19" t="s">
        <v>59</v>
      </c>
      <c r="G46" s="19" t="s">
        <v>60</v>
      </c>
      <c r="H46" s="19" t="s">
        <v>177</v>
      </c>
      <c r="I46" s="20" t="s">
        <v>178</v>
      </c>
      <c r="J46" s="19" t="s">
        <v>179</v>
      </c>
      <c r="K46" s="13" t="s">
        <v>64</v>
      </c>
      <c r="L46" s="13" t="s">
        <v>54</v>
      </c>
      <c r="M46" s="19" t="s">
        <v>33</v>
      </c>
      <c r="N46" s="21">
        <v>22</v>
      </c>
      <c r="O46" s="10">
        <f t="shared" si="0"/>
        <v>53.945999999999998</v>
      </c>
      <c r="P46" s="11">
        <f t="shared" si="1"/>
        <v>12.404999999999999</v>
      </c>
      <c r="Q46" s="11">
        <f t="shared" si="2"/>
        <v>41.540999999999997</v>
      </c>
      <c r="R46" s="11">
        <f t="shared" si="3"/>
        <v>17.981999999999999</v>
      </c>
      <c r="S46" s="12">
        <v>4.1349999999999998</v>
      </c>
      <c r="T46" s="12">
        <v>13.847</v>
      </c>
      <c r="U46" s="11">
        <f t="shared" si="4"/>
        <v>17.981999999999999</v>
      </c>
      <c r="V46" s="12">
        <v>4.1349999999999998</v>
      </c>
      <c r="W46" s="12">
        <v>13.847</v>
      </c>
      <c r="X46" s="12">
        <f t="shared" si="5"/>
        <v>17.981999999999999</v>
      </c>
      <c r="Y46" s="12">
        <v>4.1349999999999998</v>
      </c>
      <c r="Z46" s="12">
        <v>13.847</v>
      </c>
      <c r="AA46" s="17" t="s">
        <v>55</v>
      </c>
      <c r="AB46" s="13" t="s">
        <v>30</v>
      </c>
      <c r="AC46" s="19" t="s">
        <v>65</v>
      </c>
      <c r="AD46" s="19" t="s">
        <v>65</v>
      </c>
    </row>
    <row r="47" spans="1:30" ht="15" customHeight="1" x14ac:dyDescent="0.25">
      <c r="A47" s="9" t="s">
        <v>436</v>
      </c>
      <c r="B47" s="19" t="s">
        <v>57</v>
      </c>
      <c r="C47" s="15" t="s">
        <v>29</v>
      </c>
      <c r="D47" s="20" t="s">
        <v>35</v>
      </c>
      <c r="E47" s="19" t="s">
        <v>180</v>
      </c>
      <c r="F47" s="19" t="s">
        <v>59</v>
      </c>
      <c r="G47" s="19" t="s">
        <v>60</v>
      </c>
      <c r="H47" s="19" t="s">
        <v>181</v>
      </c>
      <c r="I47" s="20" t="s">
        <v>182</v>
      </c>
      <c r="J47" s="19" t="s">
        <v>183</v>
      </c>
      <c r="K47" s="13" t="s">
        <v>64</v>
      </c>
      <c r="L47" s="13" t="s">
        <v>54</v>
      </c>
      <c r="M47" s="19" t="s">
        <v>33</v>
      </c>
      <c r="N47" s="21">
        <v>20</v>
      </c>
      <c r="O47" s="10">
        <f t="shared" si="0"/>
        <v>24.435000000000002</v>
      </c>
      <c r="P47" s="11">
        <f t="shared" si="1"/>
        <v>5.6189999999999998</v>
      </c>
      <c r="Q47" s="11">
        <f t="shared" si="2"/>
        <v>18.816000000000003</v>
      </c>
      <c r="R47" s="11">
        <f t="shared" si="3"/>
        <v>8.1449999999999996</v>
      </c>
      <c r="S47" s="12">
        <v>1.873</v>
      </c>
      <c r="T47" s="12">
        <v>6.2720000000000002</v>
      </c>
      <c r="U47" s="11">
        <f t="shared" si="4"/>
        <v>8.1449999999999996</v>
      </c>
      <c r="V47" s="12">
        <v>1.873</v>
      </c>
      <c r="W47" s="12">
        <v>6.2720000000000002</v>
      </c>
      <c r="X47" s="12">
        <f t="shared" si="5"/>
        <v>8.1449999999999996</v>
      </c>
      <c r="Y47" s="12">
        <v>1.873</v>
      </c>
      <c r="Z47" s="12">
        <v>6.2720000000000002</v>
      </c>
      <c r="AA47" s="17" t="s">
        <v>55</v>
      </c>
      <c r="AB47" s="13" t="s">
        <v>30</v>
      </c>
      <c r="AC47" s="19" t="s">
        <v>65</v>
      </c>
      <c r="AD47" s="19" t="s">
        <v>65</v>
      </c>
    </row>
    <row r="48" spans="1:30" ht="15" customHeight="1" x14ac:dyDescent="0.25">
      <c r="A48" s="9" t="s">
        <v>437</v>
      </c>
      <c r="B48" s="19" t="s">
        <v>57</v>
      </c>
      <c r="C48" s="15" t="s">
        <v>29</v>
      </c>
      <c r="D48" s="20" t="s">
        <v>66</v>
      </c>
      <c r="E48" s="19" t="s">
        <v>180</v>
      </c>
      <c r="F48" s="19" t="s">
        <v>59</v>
      </c>
      <c r="G48" s="19" t="s">
        <v>60</v>
      </c>
      <c r="H48" s="19" t="s">
        <v>184</v>
      </c>
      <c r="I48" s="20" t="s">
        <v>185</v>
      </c>
      <c r="J48" s="19" t="s">
        <v>186</v>
      </c>
      <c r="K48" s="13" t="s">
        <v>64</v>
      </c>
      <c r="L48" s="13" t="s">
        <v>54</v>
      </c>
      <c r="M48" s="19" t="s">
        <v>33</v>
      </c>
      <c r="N48" s="21">
        <v>5</v>
      </c>
      <c r="O48" s="10">
        <f t="shared" si="0"/>
        <v>6.8550000000000004</v>
      </c>
      <c r="P48" s="11">
        <f t="shared" si="1"/>
        <v>1.5750000000000002</v>
      </c>
      <c r="Q48" s="11">
        <f t="shared" si="2"/>
        <v>5.28</v>
      </c>
      <c r="R48" s="11">
        <f t="shared" si="3"/>
        <v>2.2850000000000001</v>
      </c>
      <c r="S48" s="12">
        <v>0.52500000000000002</v>
      </c>
      <c r="T48" s="12">
        <v>1.76</v>
      </c>
      <c r="U48" s="11">
        <f t="shared" si="4"/>
        <v>2.2850000000000001</v>
      </c>
      <c r="V48" s="12">
        <v>0.52500000000000002</v>
      </c>
      <c r="W48" s="12">
        <v>1.76</v>
      </c>
      <c r="X48" s="12">
        <f t="shared" si="5"/>
        <v>2.2850000000000001</v>
      </c>
      <c r="Y48" s="12">
        <v>0.52500000000000002</v>
      </c>
      <c r="Z48" s="12">
        <v>1.76</v>
      </c>
      <c r="AA48" s="17" t="s">
        <v>55</v>
      </c>
      <c r="AB48" s="13" t="s">
        <v>30</v>
      </c>
      <c r="AC48" s="19" t="s">
        <v>65</v>
      </c>
      <c r="AD48" s="19" t="s">
        <v>65</v>
      </c>
    </row>
    <row r="49" spans="1:30" ht="15" customHeight="1" x14ac:dyDescent="0.25">
      <c r="A49" s="9" t="s">
        <v>438</v>
      </c>
      <c r="B49" s="19" t="s">
        <v>57</v>
      </c>
      <c r="C49" s="15" t="s">
        <v>29</v>
      </c>
      <c r="D49" s="20" t="s">
        <v>40</v>
      </c>
      <c r="E49" s="19" t="s">
        <v>187</v>
      </c>
      <c r="F49" s="19" t="s">
        <v>59</v>
      </c>
      <c r="G49" s="19" t="s">
        <v>60</v>
      </c>
      <c r="H49" s="19" t="s">
        <v>188</v>
      </c>
      <c r="I49" s="20" t="s">
        <v>189</v>
      </c>
      <c r="J49" s="19">
        <v>61267477</v>
      </c>
      <c r="K49" s="13" t="s">
        <v>64</v>
      </c>
      <c r="L49" s="13" t="s">
        <v>54</v>
      </c>
      <c r="M49" s="19" t="s">
        <v>33</v>
      </c>
      <c r="N49" s="21">
        <v>5</v>
      </c>
      <c r="O49" s="10">
        <f t="shared" si="0"/>
        <v>5.1509999999999998</v>
      </c>
      <c r="P49" s="11">
        <f t="shared" si="1"/>
        <v>1.1819999999999999</v>
      </c>
      <c r="Q49" s="11">
        <f t="shared" si="2"/>
        <v>3.9689999999999999</v>
      </c>
      <c r="R49" s="11">
        <f t="shared" si="3"/>
        <v>1.7170000000000001</v>
      </c>
      <c r="S49" s="12">
        <v>0.39400000000000002</v>
      </c>
      <c r="T49" s="12">
        <v>1.323</v>
      </c>
      <c r="U49" s="11">
        <f t="shared" si="4"/>
        <v>1.7170000000000001</v>
      </c>
      <c r="V49" s="12">
        <v>0.39400000000000002</v>
      </c>
      <c r="W49" s="12">
        <v>1.323</v>
      </c>
      <c r="X49" s="12">
        <f t="shared" si="5"/>
        <v>1.7170000000000001</v>
      </c>
      <c r="Y49" s="12">
        <v>0.39400000000000002</v>
      </c>
      <c r="Z49" s="12">
        <v>1.323</v>
      </c>
      <c r="AA49" s="17" t="s">
        <v>55</v>
      </c>
      <c r="AB49" s="13" t="s">
        <v>30</v>
      </c>
      <c r="AC49" s="19" t="s">
        <v>65</v>
      </c>
      <c r="AD49" s="19" t="s">
        <v>65</v>
      </c>
    </row>
    <row r="50" spans="1:30" ht="15" customHeight="1" x14ac:dyDescent="0.25">
      <c r="A50" s="9" t="s">
        <v>439</v>
      </c>
      <c r="B50" s="19" t="s">
        <v>57</v>
      </c>
      <c r="C50" s="15" t="s">
        <v>29</v>
      </c>
      <c r="D50" s="20" t="s">
        <v>38</v>
      </c>
      <c r="E50" s="19" t="s">
        <v>187</v>
      </c>
      <c r="F50" s="19" t="s">
        <v>59</v>
      </c>
      <c r="G50" s="19" t="s">
        <v>60</v>
      </c>
      <c r="H50" s="19" t="s">
        <v>190</v>
      </c>
      <c r="I50" s="20" t="s">
        <v>191</v>
      </c>
      <c r="J50" s="19">
        <v>61267699</v>
      </c>
      <c r="K50" s="13" t="s">
        <v>64</v>
      </c>
      <c r="L50" s="13" t="s">
        <v>54</v>
      </c>
      <c r="M50" s="19" t="s">
        <v>33</v>
      </c>
      <c r="N50" s="21">
        <v>5</v>
      </c>
      <c r="O50" s="10">
        <f t="shared" si="0"/>
        <v>8.4510000000000005</v>
      </c>
      <c r="P50" s="11">
        <f t="shared" si="1"/>
        <v>1.944</v>
      </c>
      <c r="Q50" s="11">
        <f t="shared" si="2"/>
        <v>6.5069999999999997</v>
      </c>
      <c r="R50" s="11">
        <f t="shared" si="3"/>
        <v>2.8170000000000002</v>
      </c>
      <c r="S50" s="12">
        <v>0.64800000000000002</v>
      </c>
      <c r="T50" s="12">
        <v>2.169</v>
      </c>
      <c r="U50" s="11">
        <f t="shared" si="4"/>
        <v>2.8170000000000002</v>
      </c>
      <c r="V50" s="12">
        <v>0.64800000000000002</v>
      </c>
      <c r="W50" s="12">
        <v>2.169</v>
      </c>
      <c r="X50" s="12">
        <f t="shared" si="5"/>
        <v>2.8170000000000002</v>
      </c>
      <c r="Y50" s="12">
        <v>0.64800000000000002</v>
      </c>
      <c r="Z50" s="12">
        <v>2.169</v>
      </c>
      <c r="AA50" s="17" t="s">
        <v>55</v>
      </c>
      <c r="AB50" s="13" t="s">
        <v>30</v>
      </c>
      <c r="AC50" s="19" t="s">
        <v>65</v>
      </c>
      <c r="AD50" s="19" t="s">
        <v>65</v>
      </c>
    </row>
    <row r="51" spans="1:30" ht="15" customHeight="1" x14ac:dyDescent="0.25">
      <c r="A51" s="9" t="s">
        <v>440</v>
      </c>
      <c r="B51" s="19" t="s">
        <v>192</v>
      </c>
      <c r="C51" s="15" t="s">
        <v>193</v>
      </c>
      <c r="D51" s="20" t="s">
        <v>29</v>
      </c>
      <c r="E51" s="19" t="s">
        <v>60</v>
      </c>
      <c r="F51" s="19" t="s">
        <v>59</v>
      </c>
      <c r="G51" s="19" t="s">
        <v>60</v>
      </c>
      <c r="H51" s="19" t="s">
        <v>194</v>
      </c>
      <c r="I51" s="20" t="s">
        <v>195</v>
      </c>
      <c r="J51" s="19" t="s">
        <v>196</v>
      </c>
      <c r="K51" s="13" t="s">
        <v>64</v>
      </c>
      <c r="L51" s="13" t="s">
        <v>54</v>
      </c>
      <c r="M51" s="19" t="s">
        <v>33</v>
      </c>
      <c r="N51" s="21">
        <v>6</v>
      </c>
      <c r="O51" s="10">
        <f t="shared" si="0"/>
        <v>18.798000000000002</v>
      </c>
      <c r="P51" s="11">
        <f t="shared" si="1"/>
        <v>4.3230000000000004</v>
      </c>
      <c r="Q51" s="11">
        <f t="shared" si="2"/>
        <v>14.475000000000001</v>
      </c>
      <c r="R51" s="11">
        <f t="shared" si="3"/>
        <v>6.266</v>
      </c>
      <c r="S51" s="12">
        <v>1.4410000000000001</v>
      </c>
      <c r="T51" s="12">
        <v>4.8250000000000002</v>
      </c>
      <c r="U51" s="11">
        <f t="shared" si="4"/>
        <v>6.266</v>
      </c>
      <c r="V51" s="12">
        <v>1.4410000000000001</v>
      </c>
      <c r="W51" s="12">
        <v>4.8250000000000002</v>
      </c>
      <c r="X51" s="12">
        <f t="shared" si="5"/>
        <v>6.266</v>
      </c>
      <c r="Y51" s="12">
        <v>1.4410000000000001</v>
      </c>
      <c r="Z51" s="12">
        <v>4.8250000000000002</v>
      </c>
      <c r="AA51" s="17" t="s">
        <v>55</v>
      </c>
      <c r="AB51" s="13" t="s">
        <v>30</v>
      </c>
      <c r="AC51" s="19" t="s">
        <v>65</v>
      </c>
      <c r="AD51" s="19" t="s">
        <v>65</v>
      </c>
    </row>
    <row r="52" spans="1:30" ht="15" customHeight="1" x14ac:dyDescent="0.25">
      <c r="A52" s="9" t="s">
        <v>441</v>
      </c>
      <c r="B52" s="19" t="s">
        <v>57</v>
      </c>
      <c r="C52" s="15" t="s">
        <v>29</v>
      </c>
      <c r="D52" s="20" t="s">
        <v>197</v>
      </c>
      <c r="E52" s="19" t="s">
        <v>58</v>
      </c>
      <c r="F52" s="19" t="s">
        <v>59</v>
      </c>
      <c r="G52" s="19" t="s">
        <v>60</v>
      </c>
      <c r="H52" s="19" t="s">
        <v>198</v>
      </c>
      <c r="I52" s="20" t="s">
        <v>199</v>
      </c>
      <c r="J52" s="19" t="s">
        <v>200</v>
      </c>
      <c r="K52" s="13" t="s">
        <v>64</v>
      </c>
      <c r="L52" s="13" t="s">
        <v>54</v>
      </c>
      <c r="M52" s="19" t="s">
        <v>33</v>
      </c>
      <c r="N52" s="21">
        <v>14</v>
      </c>
      <c r="O52" s="10">
        <f t="shared" si="0"/>
        <v>10.602</v>
      </c>
      <c r="P52" s="11">
        <f t="shared" si="1"/>
        <v>2.4390000000000001</v>
      </c>
      <c r="Q52" s="11">
        <f t="shared" si="2"/>
        <v>8.1630000000000003</v>
      </c>
      <c r="R52" s="11">
        <f t="shared" si="3"/>
        <v>3.5339999999999998</v>
      </c>
      <c r="S52" s="12">
        <v>0.81299999999999994</v>
      </c>
      <c r="T52" s="12">
        <v>2.7210000000000001</v>
      </c>
      <c r="U52" s="11">
        <f t="shared" si="4"/>
        <v>3.5339999999999998</v>
      </c>
      <c r="V52" s="12">
        <v>0.81299999999999994</v>
      </c>
      <c r="W52" s="12">
        <v>2.7210000000000001</v>
      </c>
      <c r="X52" s="12">
        <f t="shared" si="5"/>
        <v>3.5339999999999998</v>
      </c>
      <c r="Y52" s="12">
        <v>0.81299999999999994</v>
      </c>
      <c r="Z52" s="12">
        <v>2.7210000000000001</v>
      </c>
      <c r="AA52" s="17" t="s">
        <v>55</v>
      </c>
      <c r="AB52" s="13" t="s">
        <v>30</v>
      </c>
      <c r="AC52" s="19" t="s">
        <v>65</v>
      </c>
      <c r="AD52" s="19" t="s">
        <v>65</v>
      </c>
    </row>
    <row r="53" spans="1:30" ht="15" customHeight="1" x14ac:dyDescent="0.25">
      <c r="A53" s="9" t="s">
        <v>442</v>
      </c>
      <c r="B53" s="19" t="s">
        <v>57</v>
      </c>
      <c r="C53" s="15" t="s">
        <v>29</v>
      </c>
      <c r="D53" s="20" t="s">
        <v>36</v>
      </c>
      <c r="E53" s="19" t="s">
        <v>86</v>
      </c>
      <c r="F53" s="19" t="s">
        <v>59</v>
      </c>
      <c r="G53" s="19" t="s">
        <v>60</v>
      </c>
      <c r="H53" s="19" t="s">
        <v>201</v>
      </c>
      <c r="I53" s="20" t="s">
        <v>202</v>
      </c>
      <c r="J53" s="19">
        <v>61265975</v>
      </c>
      <c r="K53" s="13" t="s">
        <v>64</v>
      </c>
      <c r="L53" s="13" t="s">
        <v>54</v>
      </c>
      <c r="M53" s="19" t="s">
        <v>33</v>
      </c>
      <c r="N53" s="21">
        <v>5</v>
      </c>
      <c r="O53" s="10">
        <f t="shared" si="0"/>
        <v>10.007999999999999</v>
      </c>
      <c r="P53" s="11">
        <f t="shared" si="1"/>
        <v>2.3010000000000002</v>
      </c>
      <c r="Q53" s="11">
        <f t="shared" si="2"/>
        <v>7.7069999999999999</v>
      </c>
      <c r="R53" s="11">
        <f t="shared" si="3"/>
        <v>3.3359999999999999</v>
      </c>
      <c r="S53" s="12">
        <v>0.76700000000000002</v>
      </c>
      <c r="T53" s="12">
        <v>2.569</v>
      </c>
      <c r="U53" s="11">
        <f t="shared" si="4"/>
        <v>3.3359999999999999</v>
      </c>
      <c r="V53" s="12">
        <v>0.76700000000000002</v>
      </c>
      <c r="W53" s="12">
        <v>2.569</v>
      </c>
      <c r="X53" s="12">
        <f t="shared" si="5"/>
        <v>3.3359999999999999</v>
      </c>
      <c r="Y53" s="12">
        <v>0.76700000000000002</v>
      </c>
      <c r="Z53" s="12">
        <v>2.569</v>
      </c>
      <c r="AA53" s="17" t="s">
        <v>55</v>
      </c>
      <c r="AB53" s="13" t="s">
        <v>30</v>
      </c>
      <c r="AC53" s="19" t="s">
        <v>65</v>
      </c>
      <c r="AD53" s="19" t="s">
        <v>65</v>
      </c>
    </row>
    <row r="54" spans="1:30" ht="15" customHeight="1" x14ac:dyDescent="0.25">
      <c r="A54" s="9" t="s">
        <v>443</v>
      </c>
      <c r="B54" s="19" t="s">
        <v>203</v>
      </c>
      <c r="C54" s="19" t="s">
        <v>204</v>
      </c>
      <c r="D54" s="20" t="s">
        <v>197</v>
      </c>
      <c r="E54" s="13" t="s">
        <v>60</v>
      </c>
      <c r="F54" s="19" t="s">
        <v>59</v>
      </c>
      <c r="G54" s="19" t="s">
        <v>60</v>
      </c>
      <c r="H54" s="19" t="s">
        <v>205</v>
      </c>
      <c r="I54" s="20" t="s">
        <v>206</v>
      </c>
      <c r="J54" s="19" t="s">
        <v>207</v>
      </c>
      <c r="K54" s="13" t="s">
        <v>64</v>
      </c>
      <c r="L54" s="13" t="s">
        <v>54</v>
      </c>
      <c r="M54" s="19" t="s">
        <v>33</v>
      </c>
      <c r="N54" s="21">
        <v>18</v>
      </c>
      <c r="O54" s="10">
        <f t="shared" ref="O54:O61" si="6">P54+Q54</f>
        <v>72.822000000000003</v>
      </c>
      <c r="P54" s="11">
        <f t="shared" ref="P54:P61" si="7">S54+V54+Y54</f>
        <v>16.749000000000002</v>
      </c>
      <c r="Q54" s="11">
        <f t="shared" ref="Q54:Q61" si="8">T54+W54+Z54</f>
        <v>56.072999999999993</v>
      </c>
      <c r="R54" s="11">
        <f t="shared" ref="R54:R61" si="9">S54+T54</f>
        <v>24.274000000000001</v>
      </c>
      <c r="S54" s="12">
        <v>5.5830000000000002</v>
      </c>
      <c r="T54" s="12">
        <v>18.690999999999999</v>
      </c>
      <c r="U54" s="11">
        <f t="shared" ref="U54:U61" si="10">V54+W54</f>
        <v>24.274000000000001</v>
      </c>
      <c r="V54" s="12">
        <v>5.5830000000000002</v>
      </c>
      <c r="W54" s="12">
        <v>18.690999999999999</v>
      </c>
      <c r="X54" s="12">
        <f t="shared" ref="X54:X61" si="11">Y54+Z54</f>
        <v>24.274000000000001</v>
      </c>
      <c r="Y54" s="12">
        <v>5.5830000000000002</v>
      </c>
      <c r="Z54" s="12">
        <v>18.690999999999999</v>
      </c>
      <c r="AA54" s="17" t="s">
        <v>55</v>
      </c>
      <c r="AB54" s="13" t="s">
        <v>30</v>
      </c>
      <c r="AC54" s="19" t="s">
        <v>65</v>
      </c>
      <c r="AD54" s="19" t="s">
        <v>65</v>
      </c>
    </row>
    <row r="55" spans="1:30" ht="15" customHeight="1" x14ac:dyDescent="0.25">
      <c r="A55" s="9" t="s">
        <v>444</v>
      </c>
      <c r="B55" s="19" t="s">
        <v>57</v>
      </c>
      <c r="C55" s="13" t="s">
        <v>29</v>
      </c>
      <c r="D55" s="20" t="s">
        <v>208</v>
      </c>
      <c r="E55" s="19" t="s">
        <v>58</v>
      </c>
      <c r="F55" s="19" t="s">
        <v>59</v>
      </c>
      <c r="G55" s="19" t="s">
        <v>60</v>
      </c>
      <c r="H55" s="19" t="s">
        <v>209</v>
      </c>
      <c r="I55" s="20" t="s">
        <v>210</v>
      </c>
      <c r="J55" s="19" t="s">
        <v>211</v>
      </c>
      <c r="K55" s="13" t="s">
        <v>64</v>
      </c>
      <c r="L55" s="13" t="s">
        <v>54</v>
      </c>
      <c r="M55" s="19" t="s">
        <v>33</v>
      </c>
      <c r="N55" s="21">
        <v>5</v>
      </c>
      <c r="O55" s="10">
        <f t="shared" si="6"/>
        <v>17.978999999999999</v>
      </c>
      <c r="P55" s="11">
        <f t="shared" si="7"/>
        <v>4.1339999999999995</v>
      </c>
      <c r="Q55" s="11">
        <f t="shared" si="8"/>
        <v>13.845000000000001</v>
      </c>
      <c r="R55" s="11">
        <f t="shared" si="9"/>
        <v>5.9930000000000003</v>
      </c>
      <c r="S55" s="12">
        <v>1.3779999999999999</v>
      </c>
      <c r="T55" s="12">
        <v>4.6150000000000002</v>
      </c>
      <c r="U55" s="11">
        <f t="shared" si="10"/>
        <v>5.9930000000000003</v>
      </c>
      <c r="V55" s="12">
        <v>1.3779999999999999</v>
      </c>
      <c r="W55" s="12">
        <v>4.6150000000000002</v>
      </c>
      <c r="X55" s="12">
        <f t="shared" si="11"/>
        <v>5.9930000000000003</v>
      </c>
      <c r="Y55" s="12">
        <v>1.3779999999999999</v>
      </c>
      <c r="Z55" s="12">
        <v>4.6150000000000002</v>
      </c>
      <c r="AA55" s="17" t="s">
        <v>55</v>
      </c>
      <c r="AB55" s="13" t="s">
        <v>30</v>
      </c>
      <c r="AC55" s="19" t="s">
        <v>65</v>
      </c>
      <c r="AD55" s="19" t="s">
        <v>65</v>
      </c>
    </row>
    <row r="56" spans="1:30" ht="15" customHeight="1" x14ac:dyDescent="0.25">
      <c r="A56" s="9" t="s">
        <v>445</v>
      </c>
      <c r="B56" s="19" t="s">
        <v>57</v>
      </c>
      <c r="C56" s="13" t="s">
        <v>29</v>
      </c>
      <c r="D56" s="20" t="s">
        <v>212</v>
      </c>
      <c r="E56" s="19" t="s">
        <v>58</v>
      </c>
      <c r="F56" s="19" t="s">
        <v>59</v>
      </c>
      <c r="G56" s="19" t="s">
        <v>60</v>
      </c>
      <c r="H56" s="19" t="s">
        <v>213</v>
      </c>
      <c r="I56" s="20" t="s">
        <v>214</v>
      </c>
      <c r="J56" s="19" t="s">
        <v>215</v>
      </c>
      <c r="K56" s="13" t="s">
        <v>64</v>
      </c>
      <c r="L56" s="13" t="s">
        <v>54</v>
      </c>
      <c r="M56" s="19" t="s">
        <v>33</v>
      </c>
      <c r="N56" s="21">
        <v>5</v>
      </c>
      <c r="O56" s="10">
        <f t="shared" si="6"/>
        <v>12.978</v>
      </c>
      <c r="P56" s="11">
        <f t="shared" si="7"/>
        <v>2.9849999999999999</v>
      </c>
      <c r="Q56" s="11">
        <f t="shared" si="8"/>
        <v>9.9930000000000003</v>
      </c>
      <c r="R56" s="11">
        <f t="shared" si="9"/>
        <v>4.3259999999999996</v>
      </c>
      <c r="S56" s="12">
        <v>0.995</v>
      </c>
      <c r="T56" s="12">
        <v>3.331</v>
      </c>
      <c r="U56" s="11">
        <f t="shared" si="10"/>
        <v>4.3259999999999996</v>
      </c>
      <c r="V56" s="12">
        <v>0.995</v>
      </c>
      <c r="W56" s="12">
        <v>3.331</v>
      </c>
      <c r="X56" s="12">
        <f t="shared" si="11"/>
        <v>4.3259999999999996</v>
      </c>
      <c r="Y56" s="12">
        <v>0.995</v>
      </c>
      <c r="Z56" s="12">
        <v>3.331</v>
      </c>
      <c r="AA56" s="17" t="s">
        <v>55</v>
      </c>
      <c r="AB56" s="13" t="s">
        <v>30</v>
      </c>
      <c r="AC56" s="19" t="s">
        <v>65</v>
      </c>
      <c r="AD56" s="19" t="s">
        <v>65</v>
      </c>
    </row>
    <row r="57" spans="1:30" ht="15" customHeight="1" x14ac:dyDescent="0.25">
      <c r="A57" s="9" t="s">
        <v>446</v>
      </c>
      <c r="B57" s="19" t="s">
        <v>216</v>
      </c>
      <c r="C57" s="19" t="s">
        <v>153</v>
      </c>
      <c r="D57" s="20" t="s">
        <v>217</v>
      </c>
      <c r="E57" s="13" t="s">
        <v>60</v>
      </c>
      <c r="F57" s="19" t="s">
        <v>59</v>
      </c>
      <c r="G57" s="19" t="s">
        <v>60</v>
      </c>
      <c r="H57" s="19" t="s">
        <v>218</v>
      </c>
      <c r="I57" s="20" t="s">
        <v>219</v>
      </c>
      <c r="J57" s="19" t="s">
        <v>220</v>
      </c>
      <c r="K57" s="13" t="s">
        <v>64</v>
      </c>
      <c r="L57" s="13" t="s">
        <v>54</v>
      </c>
      <c r="M57" s="19" t="s">
        <v>33</v>
      </c>
      <c r="N57" s="21">
        <v>5</v>
      </c>
      <c r="O57" s="10">
        <f t="shared" si="6"/>
        <v>12.231</v>
      </c>
      <c r="P57" s="11">
        <f t="shared" si="7"/>
        <v>2.8109999999999999</v>
      </c>
      <c r="Q57" s="11">
        <f t="shared" si="8"/>
        <v>9.42</v>
      </c>
      <c r="R57" s="11">
        <f t="shared" si="9"/>
        <v>4.077</v>
      </c>
      <c r="S57" s="12">
        <v>0.93700000000000006</v>
      </c>
      <c r="T57" s="12">
        <v>3.14</v>
      </c>
      <c r="U57" s="11">
        <f t="shared" si="10"/>
        <v>4.077</v>
      </c>
      <c r="V57" s="12">
        <v>0.93700000000000006</v>
      </c>
      <c r="W57" s="12">
        <v>3.14</v>
      </c>
      <c r="X57" s="12">
        <f t="shared" si="11"/>
        <v>4.077</v>
      </c>
      <c r="Y57" s="12">
        <v>0.93700000000000006</v>
      </c>
      <c r="Z57" s="12">
        <v>3.14</v>
      </c>
      <c r="AA57" s="17" t="s">
        <v>55</v>
      </c>
      <c r="AB57" s="13" t="s">
        <v>30</v>
      </c>
      <c r="AC57" s="19" t="s">
        <v>65</v>
      </c>
      <c r="AD57" s="19" t="s">
        <v>65</v>
      </c>
    </row>
    <row r="58" spans="1:30" ht="15" customHeight="1" x14ac:dyDescent="0.25">
      <c r="A58" s="9" t="s">
        <v>447</v>
      </c>
      <c r="B58" s="19" t="s">
        <v>221</v>
      </c>
      <c r="C58" s="19" t="s">
        <v>153</v>
      </c>
      <c r="D58" s="20" t="s">
        <v>29</v>
      </c>
      <c r="E58" s="13" t="s">
        <v>60</v>
      </c>
      <c r="F58" s="19" t="s">
        <v>59</v>
      </c>
      <c r="G58" s="19" t="s">
        <v>60</v>
      </c>
      <c r="H58" s="19" t="s">
        <v>222</v>
      </c>
      <c r="I58" s="20" t="s">
        <v>223</v>
      </c>
      <c r="J58" s="19" t="s">
        <v>224</v>
      </c>
      <c r="K58" s="13" t="s">
        <v>64</v>
      </c>
      <c r="L58" s="13" t="s">
        <v>54</v>
      </c>
      <c r="M58" s="19" t="s">
        <v>33</v>
      </c>
      <c r="N58" s="21">
        <v>3</v>
      </c>
      <c r="O58" s="10">
        <f t="shared" si="6"/>
        <v>24.174000000000003</v>
      </c>
      <c r="P58" s="11">
        <f t="shared" si="7"/>
        <v>5.5590000000000002</v>
      </c>
      <c r="Q58" s="11">
        <f t="shared" si="8"/>
        <v>18.615000000000002</v>
      </c>
      <c r="R58" s="11">
        <f t="shared" si="9"/>
        <v>8.0579999999999998</v>
      </c>
      <c r="S58" s="12">
        <v>1.853</v>
      </c>
      <c r="T58" s="12">
        <v>6.2050000000000001</v>
      </c>
      <c r="U58" s="11">
        <f t="shared" si="10"/>
        <v>8.0579999999999998</v>
      </c>
      <c r="V58" s="12">
        <v>1.853</v>
      </c>
      <c r="W58" s="12">
        <v>6.2050000000000001</v>
      </c>
      <c r="X58" s="12">
        <f t="shared" si="11"/>
        <v>8.0579999999999998</v>
      </c>
      <c r="Y58" s="12">
        <v>1.853</v>
      </c>
      <c r="Z58" s="12">
        <v>6.2050000000000001</v>
      </c>
      <c r="AA58" s="17" t="s">
        <v>55</v>
      </c>
      <c r="AB58" s="13" t="s">
        <v>30</v>
      </c>
      <c r="AC58" s="19" t="s">
        <v>65</v>
      </c>
      <c r="AD58" s="19" t="s">
        <v>65</v>
      </c>
    </row>
    <row r="59" spans="1:30" ht="15" customHeight="1" x14ac:dyDescent="0.25">
      <c r="A59" s="9" t="s">
        <v>448</v>
      </c>
      <c r="B59" s="13" t="s">
        <v>65</v>
      </c>
      <c r="C59" s="13" t="s">
        <v>34</v>
      </c>
      <c r="D59" s="14" t="s">
        <v>225</v>
      </c>
      <c r="E59" s="13" t="s">
        <v>98</v>
      </c>
      <c r="F59" s="19" t="s">
        <v>59</v>
      </c>
      <c r="G59" s="19" t="s">
        <v>60</v>
      </c>
      <c r="H59" s="22">
        <v>107104765</v>
      </c>
      <c r="I59" s="22" t="s">
        <v>226</v>
      </c>
      <c r="J59" s="22">
        <v>83672899</v>
      </c>
      <c r="K59" s="13" t="s">
        <v>64</v>
      </c>
      <c r="L59" s="13" t="s">
        <v>54</v>
      </c>
      <c r="M59" s="13" t="s">
        <v>33</v>
      </c>
      <c r="N59" s="23">
        <v>5</v>
      </c>
      <c r="O59" s="10">
        <f t="shared" si="6"/>
        <v>3.4200000000000004</v>
      </c>
      <c r="P59" s="11">
        <f t="shared" si="7"/>
        <v>2.0490000000000004</v>
      </c>
      <c r="Q59" s="11">
        <f t="shared" si="8"/>
        <v>1.371</v>
      </c>
      <c r="R59" s="11">
        <f t="shared" si="9"/>
        <v>1.1400000000000001</v>
      </c>
      <c r="S59" s="12">
        <v>0.68300000000000005</v>
      </c>
      <c r="T59" s="12">
        <v>0.45700000000000002</v>
      </c>
      <c r="U59" s="11">
        <f t="shared" si="10"/>
        <v>1.1400000000000001</v>
      </c>
      <c r="V59" s="12">
        <v>0.68300000000000005</v>
      </c>
      <c r="W59" s="12">
        <v>0.45700000000000002</v>
      </c>
      <c r="X59" s="12">
        <f t="shared" si="11"/>
        <v>1.1400000000000001</v>
      </c>
      <c r="Y59" s="12">
        <v>0.68300000000000005</v>
      </c>
      <c r="Z59" s="12">
        <v>0.45700000000000002</v>
      </c>
      <c r="AA59" s="17" t="s">
        <v>55</v>
      </c>
      <c r="AB59" s="13" t="s">
        <v>30</v>
      </c>
      <c r="AC59" s="13" t="s">
        <v>65</v>
      </c>
      <c r="AD59" s="13" t="s">
        <v>65</v>
      </c>
    </row>
    <row r="60" spans="1:30" ht="15" customHeight="1" x14ac:dyDescent="0.25">
      <c r="A60" s="9" t="s">
        <v>449</v>
      </c>
      <c r="B60" s="13" t="s">
        <v>227</v>
      </c>
      <c r="C60" s="13" t="s">
        <v>34</v>
      </c>
      <c r="D60" s="14" t="s">
        <v>228</v>
      </c>
      <c r="E60" s="13" t="s">
        <v>98</v>
      </c>
      <c r="F60" s="19" t="s">
        <v>59</v>
      </c>
      <c r="G60" s="19" t="s">
        <v>60</v>
      </c>
      <c r="H60" s="22">
        <v>107104767</v>
      </c>
      <c r="I60" s="22" t="s">
        <v>229</v>
      </c>
      <c r="J60" s="22">
        <v>83672702</v>
      </c>
      <c r="K60" s="13" t="s">
        <v>64</v>
      </c>
      <c r="L60" s="13" t="s">
        <v>54</v>
      </c>
      <c r="M60" s="13" t="s">
        <v>33</v>
      </c>
      <c r="N60" s="23">
        <v>5</v>
      </c>
      <c r="O60" s="10">
        <f t="shared" si="6"/>
        <v>3.54</v>
      </c>
      <c r="P60" s="11">
        <f t="shared" si="7"/>
        <v>2.16</v>
      </c>
      <c r="Q60" s="11">
        <f t="shared" si="8"/>
        <v>1.3800000000000001</v>
      </c>
      <c r="R60" s="11">
        <f t="shared" si="9"/>
        <v>1.18</v>
      </c>
      <c r="S60" s="12">
        <v>0.72</v>
      </c>
      <c r="T60" s="12">
        <v>0.46</v>
      </c>
      <c r="U60" s="11">
        <f t="shared" si="10"/>
        <v>1.18</v>
      </c>
      <c r="V60" s="12">
        <v>0.72</v>
      </c>
      <c r="W60" s="12">
        <v>0.46</v>
      </c>
      <c r="X60" s="12">
        <f t="shared" si="11"/>
        <v>1.18</v>
      </c>
      <c r="Y60" s="12">
        <v>0.72</v>
      </c>
      <c r="Z60" s="12">
        <v>0.46</v>
      </c>
      <c r="AA60" s="17" t="s">
        <v>55</v>
      </c>
      <c r="AB60" s="13" t="s">
        <v>30</v>
      </c>
      <c r="AC60" s="13" t="s">
        <v>65</v>
      </c>
      <c r="AD60" s="13" t="s">
        <v>65</v>
      </c>
    </row>
    <row r="61" spans="1:30" ht="15" customHeight="1" x14ac:dyDescent="0.25">
      <c r="A61" s="9" t="s">
        <v>450</v>
      </c>
      <c r="B61" s="13" t="s">
        <v>65</v>
      </c>
      <c r="C61" s="13" t="s">
        <v>34</v>
      </c>
      <c r="D61" s="14" t="s">
        <v>230</v>
      </c>
      <c r="E61" s="13" t="s">
        <v>98</v>
      </c>
      <c r="F61" s="19" t="s">
        <v>59</v>
      </c>
      <c r="G61" s="19" t="s">
        <v>60</v>
      </c>
      <c r="H61" s="22">
        <v>107104766</v>
      </c>
      <c r="I61" s="22" t="s">
        <v>231</v>
      </c>
      <c r="J61" s="22">
        <v>83672865</v>
      </c>
      <c r="K61" s="13" t="s">
        <v>64</v>
      </c>
      <c r="L61" s="13" t="s">
        <v>54</v>
      </c>
      <c r="M61" s="13" t="s">
        <v>33</v>
      </c>
      <c r="N61" s="23">
        <v>5</v>
      </c>
      <c r="O61" s="10">
        <f t="shared" si="6"/>
        <v>0.78600000000000003</v>
      </c>
      <c r="P61" s="11">
        <f t="shared" si="7"/>
        <v>0.10200000000000001</v>
      </c>
      <c r="Q61" s="11">
        <f t="shared" si="8"/>
        <v>0.68400000000000005</v>
      </c>
      <c r="R61" s="11">
        <f t="shared" si="9"/>
        <v>0.26200000000000001</v>
      </c>
      <c r="S61" s="12">
        <v>3.4000000000000002E-2</v>
      </c>
      <c r="T61" s="12">
        <v>0.22800000000000001</v>
      </c>
      <c r="U61" s="11">
        <f t="shared" si="10"/>
        <v>0.26200000000000001</v>
      </c>
      <c r="V61" s="12">
        <v>3.4000000000000002E-2</v>
      </c>
      <c r="W61" s="12">
        <v>0.22800000000000001</v>
      </c>
      <c r="X61" s="12">
        <f t="shared" si="11"/>
        <v>0.26200000000000001</v>
      </c>
      <c r="Y61" s="12">
        <v>3.4000000000000002E-2</v>
      </c>
      <c r="Z61" s="12">
        <v>0.22800000000000001</v>
      </c>
      <c r="AA61" s="17" t="s">
        <v>55</v>
      </c>
      <c r="AB61" s="13" t="s">
        <v>30</v>
      </c>
      <c r="AC61" s="13" t="s">
        <v>65</v>
      </c>
      <c r="AD61" s="13" t="s">
        <v>65</v>
      </c>
    </row>
    <row r="65" spans="1:35" x14ac:dyDescent="0.25"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4"/>
      <c r="AB65" s="4"/>
      <c r="AC65" s="4"/>
      <c r="AD65" s="4"/>
      <c r="AE65" s="4"/>
      <c r="AF65" s="4"/>
      <c r="AG65" s="4"/>
      <c r="AH65" s="4"/>
      <c r="AI65" s="4"/>
    </row>
    <row r="66" spans="1:35" x14ac:dyDescent="0.25"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4"/>
      <c r="AB66" s="4"/>
      <c r="AC66" s="4"/>
      <c r="AD66" s="4"/>
      <c r="AE66" s="4"/>
      <c r="AF66" s="4"/>
      <c r="AG66" s="4"/>
      <c r="AH66" s="4"/>
      <c r="AI66" s="1"/>
    </row>
    <row r="67" spans="1:35" ht="18.75" x14ac:dyDescent="0.25">
      <c r="A67" s="31" t="s">
        <v>3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</row>
    <row r="68" spans="1:35" x14ac:dyDescent="0.25">
      <c r="A68" s="5"/>
      <c r="AE68" s="1"/>
      <c r="AF68" s="1"/>
      <c r="AG68" s="1"/>
      <c r="AH68" s="1"/>
      <c r="AI68" s="1"/>
    </row>
    <row r="69" spans="1:35" ht="18.75" x14ac:dyDescent="0.25">
      <c r="A69" s="32" t="s">
        <v>41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</row>
    <row r="70" spans="1:35" x14ac:dyDescent="0.25"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4"/>
      <c r="AB70" s="4"/>
      <c r="AC70" s="4"/>
      <c r="AD70" s="4"/>
      <c r="AE70" s="4"/>
      <c r="AF70" s="4"/>
      <c r="AG70" s="4"/>
      <c r="AH70" s="4"/>
      <c r="AI70" s="1"/>
    </row>
    <row r="71" spans="1:35" x14ac:dyDescent="0.25"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4"/>
      <c r="AB71" s="4"/>
      <c r="AC71" s="4"/>
      <c r="AD71" s="4"/>
      <c r="AE71" s="4"/>
      <c r="AF71" s="4"/>
      <c r="AG71" s="4"/>
      <c r="AH71" s="4"/>
      <c r="AI71" s="1"/>
    </row>
    <row r="72" spans="1:35" x14ac:dyDescent="0.25"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4"/>
      <c r="AB72" s="4"/>
      <c r="AC72" s="4"/>
      <c r="AD72" s="4"/>
      <c r="AE72" s="4"/>
      <c r="AF72" s="4"/>
      <c r="AG72" s="4"/>
      <c r="AH72" s="4"/>
      <c r="AI72" s="1"/>
    </row>
    <row r="73" spans="1:35" ht="45" customHeight="1" x14ac:dyDescent="0.25">
      <c r="A73" s="6" t="s">
        <v>0</v>
      </c>
      <c r="B73" s="6" t="s">
        <v>5</v>
      </c>
      <c r="C73" s="6" t="s">
        <v>6</v>
      </c>
      <c r="D73" s="6" t="s">
        <v>7</v>
      </c>
      <c r="E73" s="6" t="s">
        <v>8</v>
      </c>
      <c r="F73" s="6" t="s">
        <v>9</v>
      </c>
      <c r="G73" s="6" t="s">
        <v>10</v>
      </c>
      <c r="H73" s="6" t="s">
        <v>42</v>
      </c>
      <c r="I73" s="6" t="s">
        <v>12</v>
      </c>
      <c r="J73" s="6" t="s">
        <v>13</v>
      </c>
      <c r="K73" s="6" t="s">
        <v>14</v>
      </c>
      <c r="L73" s="6" t="s">
        <v>15</v>
      </c>
      <c r="M73" s="6" t="s">
        <v>16</v>
      </c>
      <c r="N73" s="7" t="s">
        <v>17</v>
      </c>
      <c r="O73" s="8" t="s">
        <v>18</v>
      </c>
      <c r="P73" s="8" t="s">
        <v>19</v>
      </c>
      <c r="Q73" s="8" t="s">
        <v>20</v>
      </c>
      <c r="R73" s="8" t="s">
        <v>43</v>
      </c>
      <c r="S73" s="8" t="s">
        <v>21</v>
      </c>
      <c r="T73" s="8" t="s">
        <v>22</v>
      </c>
      <c r="U73" s="8" t="s">
        <v>23</v>
      </c>
      <c r="V73" s="8" t="s">
        <v>44</v>
      </c>
      <c r="W73" s="8" t="s">
        <v>24</v>
      </c>
      <c r="X73" s="8" t="s">
        <v>25</v>
      </c>
      <c r="Y73" s="8" t="s">
        <v>26</v>
      </c>
      <c r="Z73" s="8" t="s">
        <v>45</v>
      </c>
      <c r="AA73" s="8" t="s">
        <v>50</v>
      </c>
      <c r="AB73" s="8" t="s">
        <v>51</v>
      </c>
      <c r="AC73" s="8" t="s">
        <v>52</v>
      </c>
      <c r="AD73" s="8" t="s">
        <v>53</v>
      </c>
      <c r="AE73" s="8" t="s">
        <v>27</v>
      </c>
      <c r="AF73" s="8" t="s">
        <v>28</v>
      </c>
      <c r="AG73" s="6" t="s">
        <v>1</v>
      </c>
      <c r="AH73" s="6" t="s">
        <v>2</v>
      </c>
      <c r="AI73" s="6" t="s">
        <v>46</v>
      </c>
    </row>
    <row r="74" spans="1:35" ht="15" customHeight="1" x14ac:dyDescent="0.25">
      <c r="A74" s="9" t="s">
        <v>399</v>
      </c>
      <c r="B74" s="25" t="s">
        <v>232</v>
      </c>
      <c r="C74" s="25" t="s">
        <v>233</v>
      </c>
      <c r="D74" s="25" t="s">
        <v>40</v>
      </c>
      <c r="E74" s="25" t="s">
        <v>60</v>
      </c>
      <c r="F74" s="25" t="s">
        <v>59</v>
      </c>
      <c r="G74" s="25" t="s">
        <v>60</v>
      </c>
      <c r="H74" s="25" t="s">
        <v>234</v>
      </c>
      <c r="I74" s="25" t="s">
        <v>235</v>
      </c>
      <c r="J74" s="25" t="s">
        <v>236</v>
      </c>
      <c r="K74" s="13" t="s">
        <v>64</v>
      </c>
      <c r="L74" s="13" t="s">
        <v>54</v>
      </c>
      <c r="M74" s="25" t="s">
        <v>33</v>
      </c>
      <c r="N74" s="28">
        <v>18</v>
      </c>
      <c r="O74" s="16">
        <f t="shared" ref="O74:O104" si="12">P74+Q74+R74</f>
        <v>84.762</v>
      </c>
      <c r="P74" s="11">
        <f t="shared" ref="P74:R104" si="13">T74+X74+AB74</f>
        <v>19.494</v>
      </c>
      <c r="Q74" s="11">
        <f t="shared" si="13"/>
        <v>65.268000000000001</v>
      </c>
      <c r="R74" s="11">
        <f t="shared" si="13"/>
        <v>0</v>
      </c>
      <c r="S74" s="11">
        <f t="shared" ref="S74:S104" si="14">T74+U74+V74</f>
        <v>28.254000000000001</v>
      </c>
      <c r="T74" s="24">
        <v>6.4980000000000002</v>
      </c>
      <c r="U74" s="24">
        <v>21.756</v>
      </c>
      <c r="V74" s="24">
        <v>0</v>
      </c>
      <c r="W74" s="11">
        <f t="shared" ref="W74:W104" si="15">X74+Y74+Z74</f>
        <v>28.254000000000001</v>
      </c>
      <c r="X74" s="24">
        <v>6.4980000000000002</v>
      </c>
      <c r="Y74" s="24">
        <v>21.756</v>
      </c>
      <c r="Z74" s="24">
        <v>0</v>
      </c>
      <c r="AA74" s="11">
        <f t="shared" ref="AA74:AA104" si="16">AB74+AC74+AD74</f>
        <v>28.254000000000001</v>
      </c>
      <c r="AB74" s="24">
        <v>6.4980000000000002</v>
      </c>
      <c r="AC74" s="24">
        <v>21.756</v>
      </c>
      <c r="AD74" s="24">
        <v>0</v>
      </c>
      <c r="AE74" s="17" t="s">
        <v>55</v>
      </c>
      <c r="AF74" s="18" t="s">
        <v>30</v>
      </c>
      <c r="AG74" s="25" t="s">
        <v>65</v>
      </c>
      <c r="AH74" s="25" t="s">
        <v>65</v>
      </c>
      <c r="AI74" s="13"/>
    </row>
    <row r="75" spans="1:35" ht="15" customHeight="1" x14ac:dyDescent="0.25">
      <c r="A75" s="9" t="s">
        <v>400</v>
      </c>
      <c r="B75" s="25" t="s">
        <v>237</v>
      </c>
      <c r="C75" s="25" t="s">
        <v>238</v>
      </c>
      <c r="D75" s="25" t="s">
        <v>239</v>
      </c>
      <c r="E75" s="25" t="s">
        <v>60</v>
      </c>
      <c r="F75" s="25" t="s">
        <v>59</v>
      </c>
      <c r="G75" s="25" t="s">
        <v>60</v>
      </c>
      <c r="H75" s="25" t="s">
        <v>240</v>
      </c>
      <c r="I75" s="25" t="s">
        <v>241</v>
      </c>
      <c r="J75" s="25" t="s">
        <v>242</v>
      </c>
      <c r="K75" s="13" t="s">
        <v>64</v>
      </c>
      <c r="L75" s="13" t="s">
        <v>54</v>
      </c>
      <c r="M75" s="25" t="s">
        <v>33</v>
      </c>
      <c r="N75" s="28">
        <v>11</v>
      </c>
      <c r="O75" s="16">
        <f t="shared" si="12"/>
        <v>1.74</v>
      </c>
      <c r="P75" s="11">
        <f t="shared" si="13"/>
        <v>0.39900000000000002</v>
      </c>
      <c r="Q75" s="11">
        <f t="shared" si="13"/>
        <v>1.341</v>
      </c>
      <c r="R75" s="11">
        <f t="shared" si="13"/>
        <v>0</v>
      </c>
      <c r="S75" s="11">
        <f t="shared" si="14"/>
        <v>0.58000000000000007</v>
      </c>
      <c r="T75" s="24">
        <v>0.13300000000000001</v>
      </c>
      <c r="U75" s="24">
        <v>0.44700000000000001</v>
      </c>
      <c r="V75" s="24">
        <v>0</v>
      </c>
      <c r="W75" s="11">
        <f t="shared" si="15"/>
        <v>0.58000000000000007</v>
      </c>
      <c r="X75" s="24">
        <v>0.13300000000000001</v>
      </c>
      <c r="Y75" s="24">
        <v>0.44700000000000001</v>
      </c>
      <c r="Z75" s="24">
        <v>0</v>
      </c>
      <c r="AA75" s="11">
        <f t="shared" si="16"/>
        <v>0.58000000000000007</v>
      </c>
      <c r="AB75" s="24">
        <v>0.13300000000000001</v>
      </c>
      <c r="AC75" s="24">
        <v>0.44700000000000001</v>
      </c>
      <c r="AD75" s="24">
        <v>0</v>
      </c>
      <c r="AE75" s="17" t="s">
        <v>55</v>
      </c>
      <c r="AF75" s="18" t="s">
        <v>30</v>
      </c>
      <c r="AG75" s="25" t="s">
        <v>65</v>
      </c>
      <c r="AH75" s="25" t="s">
        <v>65</v>
      </c>
      <c r="AI75" s="13"/>
    </row>
    <row r="76" spans="1:35" ht="15" customHeight="1" x14ac:dyDescent="0.25">
      <c r="A76" s="9" t="s">
        <v>401</v>
      </c>
      <c r="B76" s="25" t="s">
        <v>243</v>
      </c>
      <c r="C76" s="25" t="s">
        <v>244</v>
      </c>
      <c r="D76" s="25" t="s">
        <v>40</v>
      </c>
      <c r="E76" s="25" t="s">
        <v>60</v>
      </c>
      <c r="F76" s="25" t="s">
        <v>59</v>
      </c>
      <c r="G76" s="25" t="s">
        <v>60</v>
      </c>
      <c r="H76" s="25" t="s">
        <v>245</v>
      </c>
      <c r="I76" s="25" t="s">
        <v>246</v>
      </c>
      <c r="J76" s="25" t="s">
        <v>247</v>
      </c>
      <c r="K76" s="13" t="s">
        <v>64</v>
      </c>
      <c r="L76" s="13" t="s">
        <v>54</v>
      </c>
      <c r="M76" s="25" t="s">
        <v>33</v>
      </c>
      <c r="N76" s="28">
        <v>11</v>
      </c>
      <c r="O76" s="16">
        <f t="shared" si="12"/>
        <v>0.309</v>
      </c>
      <c r="P76" s="11">
        <f t="shared" si="13"/>
        <v>0.123</v>
      </c>
      <c r="Q76" s="11">
        <f t="shared" si="13"/>
        <v>0.186</v>
      </c>
      <c r="R76" s="11">
        <f t="shared" si="13"/>
        <v>0</v>
      </c>
      <c r="S76" s="11">
        <f t="shared" si="14"/>
        <v>0.10300000000000001</v>
      </c>
      <c r="T76" s="24">
        <v>4.1000000000000002E-2</v>
      </c>
      <c r="U76" s="24">
        <v>6.2E-2</v>
      </c>
      <c r="V76" s="24">
        <v>0</v>
      </c>
      <c r="W76" s="11">
        <f t="shared" si="15"/>
        <v>0.10300000000000001</v>
      </c>
      <c r="X76" s="24">
        <v>4.1000000000000002E-2</v>
      </c>
      <c r="Y76" s="24">
        <v>6.2E-2</v>
      </c>
      <c r="Z76" s="24">
        <v>0</v>
      </c>
      <c r="AA76" s="11">
        <f t="shared" si="16"/>
        <v>0.10300000000000001</v>
      </c>
      <c r="AB76" s="24">
        <v>4.1000000000000002E-2</v>
      </c>
      <c r="AC76" s="24">
        <v>6.2E-2</v>
      </c>
      <c r="AD76" s="24">
        <v>0</v>
      </c>
      <c r="AE76" s="17" t="s">
        <v>55</v>
      </c>
      <c r="AF76" s="18" t="s">
        <v>30</v>
      </c>
      <c r="AG76" s="25" t="s">
        <v>65</v>
      </c>
      <c r="AH76" s="25" t="s">
        <v>65</v>
      </c>
      <c r="AI76" s="13"/>
    </row>
    <row r="77" spans="1:35" ht="15" customHeight="1" x14ac:dyDescent="0.25">
      <c r="A77" s="9" t="s">
        <v>402</v>
      </c>
      <c r="B77" s="25" t="s">
        <v>248</v>
      </c>
      <c r="C77" s="18" t="s">
        <v>34</v>
      </c>
      <c r="D77" s="25" t="s">
        <v>78</v>
      </c>
      <c r="E77" s="25" t="s">
        <v>249</v>
      </c>
      <c r="F77" s="25" t="s">
        <v>59</v>
      </c>
      <c r="G77" s="25" t="s">
        <v>60</v>
      </c>
      <c r="H77" s="25" t="s">
        <v>250</v>
      </c>
      <c r="I77" s="25" t="s">
        <v>251</v>
      </c>
      <c r="J77" s="25" t="s">
        <v>252</v>
      </c>
      <c r="K77" s="13" t="s">
        <v>64</v>
      </c>
      <c r="L77" s="13" t="s">
        <v>54</v>
      </c>
      <c r="M77" s="25" t="s">
        <v>33</v>
      </c>
      <c r="N77" s="28">
        <v>18</v>
      </c>
      <c r="O77" s="16">
        <f t="shared" si="12"/>
        <v>89.027999999999992</v>
      </c>
      <c r="P77" s="11">
        <f t="shared" si="13"/>
        <v>20.475000000000001</v>
      </c>
      <c r="Q77" s="11">
        <f t="shared" si="13"/>
        <v>68.552999999999997</v>
      </c>
      <c r="R77" s="11">
        <f t="shared" si="13"/>
        <v>0</v>
      </c>
      <c r="S77" s="11">
        <f t="shared" si="14"/>
        <v>29.675999999999998</v>
      </c>
      <c r="T77" s="24">
        <v>6.8250000000000002</v>
      </c>
      <c r="U77" s="24">
        <v>22.850999999999999</v>
      </c>
      <c r="V77" s="24">
        <v>0</v>
      </c>
      <c r="W77" s="11">
        <f t="shared" si="15"/>
        <v>29.675999999999998</v>
      </c>
      <c r="X77" s="24">
        <v>6.8250000000000002</v>
      </c>
      <c r="Y77" s="24">
        <v>22.850999999999999</v>
      </c>
      <c r="Z77" s="24">
        <v>0</v>
      </c>
      <c r="AA77" s="11">
        <f t="shared" si="16"/>
        <v>29.675999999999998</v>
      </c>
      <c r="AB77" s="24">
        <v>6.8250000000000002</v>
      </c>
      <c r="AC77" s="24">
        <v>22.850999999999999</v>
      </c>
      <c r="AD77" s="24">
        <v>0</v>
      </c>
      <c r="AE77" s="17" t="s">
        <v>55</v>
      </c>
      <c r="AF77" s="18" t="s">
        <v>30</v>
      </c>
      <c r="AG77" s="25" t="s">
        <v>65</v>
      </c>
      <c r="AH77" s="25" t="s">
        <v>65</v>
      </c>
      <c r="AI77" s="13"/>
    </row>
    <row r="78" spans="1:35" ht="15" customHeight="1" x14ac:dyDescent="0.25">
      <c r="A78" s="9" t="s">
        <v>403</v>
      </c>
      <c r="B78" s="25" t="s">
        <v>253</v>
      </c>
      <c r="C78" s="18" t="s">
        <v>34</v>
      </c>
      <c r="D78" s="25" t="s">
        <v>254</v>
      </c>
      <c r="E78" s="25" t="s">
        <v>255</v>
      </c>
      <c r="F78" s="25" t="s">
        <v>59</v>
      </c>
      <c r="G78" s="25" t="s">
        <v>60</v>
      </c>
      <c r="H78" s="25" t="s">
        <v>256</v>
      </c>
      <c r="I78" s="25" t="s">
        <v>257</v>
      </c>
      <c r="J78" s="25">
        <v>61265927</v>
      </c>
      <c r="K78" s="13" t="s">
        <v>64</v>
      </c>
      <c r="L78" s="13" t="s">
        <v>54</v>
      </c>
      <c r="M78" s="25" t="s">
        <v>33</v>
      </c>
      <c r="N78" s="28">
        <v>4</v>
      </c>
      <c r="O78" s="16">
        <f t="shared" si="12"/>
        <v>0.70200000000000007</v>
      </c>
      <c r="P78" s="11">
        <f t="shared" si="13"/>
        <v>0.16200000000000001</v>
      </c>
      <c r="Q78" s="11">
        <f t="shared" si="13"/>
        <v>0.54</v>
      </c>
      <c r="R78" s="11">
        <f t="shared" si="13"/>
        <v>0</v>
      </c>
      <c r="S78" s="11">
        <f t="shared" si="14"/>
        <v>0.23399999999999999</v>
      </c>
      <c r="T78" s="24">
        <v>5.3999999999999999E-2</v>
      </c>
      <c r="U78" s="24">
        <v>0.18</v>
      </c>
      <c r="V78" s="24">
        <v>0</v>
      </c>
      <c r="W78" s="11">
        <f t="shared" si="15"/>
        <v>0.23399999999999999</v>
      </c>
      <c r="X78" s="24">
        <v>5.3999999999999999E-2</v>
      </c>
      <c r="Y78" s="24">
        <v>0.18</v>
      </c>
      <c r="Z78" s="24">
        <v>0</v>
      </c>
      <c r="AA78" s="11">
        <f t="shared" si="16"/>
        <v>0.23399999999999999</v>
      </c>
      <c r="AB78" s="24">
        <v>5.3999999999999999E-2</v>
      </c>
      <c r="AC78" s="24">
        <v>0.18</v>
      </c>
      <c r="AD78" s="24">
        <v>0</v>
      </c>
      <c r="AE78" s="17" t="s">
        <v>55</v>
      </c>
      <c r="AF78" s="18" t="s">
        <v>30</v>
      </c>
      <c r="AG78" s="25" t="s">
        <v>65</v>
      </c>
      <c r="AH78" s="25" t="s">
        <v>65</v>
      </c>
      <c r="AI78" s="13"/>
    </row>
    <row r="79" spans="1:35" ht="15" customHeight="1" x14ac:dyDescent="0.25">
      <c r="A79" s="9" t="s">
        <v>404</v>
      </c>
      <c r="B79" s="25" t="s">
        <v>258</v>
      </c>
      <c r="C79" s="18" t="s">
        <v>34</v>
      </c>
      <c r="D79" s="25" t="s">
        <v>259</v>
      </c>
      <c r="E79" s="25" t="s">
        <v>255</v>
      </c>
      <c r="F79" s="25" t="s">
        <v>59</v>
      </c>
      <c r="G79" s="25" t="s">
        <v>60</v>
      </c>
      <c r="H79" s="25" t="s">
        <v>260</v>
      </c>
      <c r="I79" s="25" t="s">
        <v>261</v>
      </c>
      <c r="J79" s="25" t="s">
        <v>262</v>
      </c>
      <c r="K79" s="13" t="s">
        <v>64</v>
      </c>
      <c r="L79" s="13" t="s">
        <v>54</v>
      </c>
      <c r="M79" s="25" t="s">
        <v>33</v>
      </c>
      <c r="N79" s="28">
        <v>14</v>
      </c>
      <c r="O79" s="16">
        <f t="shared" si="12"/>
        <v>0.7410000000000001</v>
      </c>
      <c r="P79" s="11">
        <f t="shared" si="13"/>
        <v>0.17100000000000001</v>
      </c>
      <c r="Q79" s="11">
        <f t="shared" si="13"/>
        <v>0.57000000000000006</v>
      </c>
      <c r="R79" s="11">
        <f t="shared" si="13"/>
        <v>0</v>
      </c>
      <c r="S79" s="11">
        <f t="shared" si="14"/>
        <v>0.247</v>
      </c>
      <c r="T79" s="24">
        <v>5.7000000000000002E-2</v>
      </c>
      <c r="U79" s="24">
        <v>0.19</v>
      </c>
      <c r="V79" s="24">
        <v>0</v>
      </c>
      <c r="W79" s="11">
        <f t="shared" si="15"/>
        <v>0.247</v>
      </c>
      <c r="X79" s="24">
        <v>5.7000000000000002E-2</v>
      </c>
      <c r="Y79" s="24">
        <v>0.19</v>
      </c>
      <c r="Z79" s="24">
        <v>0</v>
      </c>
      <c r="AA79" s="11">
        <f t="shared" si="16"/>
        <v>0.247</v>
      </c>
      <c r="AB79" s="24">
        <v>5.7000000000000002E-2</v>
      </c>
      <c r="AC79" s="24">
        <v>0.19</v>
      </c>
      <c r="AD79" s="24">
        <v>0</v>
      </c>
      <c r="AE79" s="17" t="s">
        <v>55</v>
      </c>
      <c r="AF79" s="18" t="s">
        <v>30</v>
      </c>
      <c r="AG79" s="25" t="s">
        <v>65</v>
      </c>
      <c r="AH79" s="25" t="s">
        <v>65</v>
      </c>
      <c r="AI79" s="13"/>
    </row>
    <row r="80" spans="1:35" ht="15" customHeight="1" x14ac:dyDescent="0.25">
      <c r="A80" s="9" t="s">
        <v>405</v>
      </c>
      <c r="B80" s="25" t="s">
        <v>258</v>
      </c>
      <c r="C80" s="18" t="s">
        <v>34</v>
      </c>
      <c r="D80" s="25" t="s">
        <v>263</v>
      </c>
      <c r="E80" s="25" t="s">
        <v>264</v>
      </c>
      <c r="F80" s="25" t="s">
        <v>59</v>
      </c>
      <c r="G80" s="25" t="s">
        <v>60</v>
      </c>
      <c r="H80" s="25" t="s">
        <v>265</v>
      </c>
      <c r="I80" s="25" t="s">
        <v>266</v>
      </c>
      <c r="J80" s="25" t="s">
        <v>267</v>
      </c>
      <c r="K80" s="13" t="s">
        <v>64</v>
      </c>
      <c r="L80" s="13" t="s">
        <v>54</v>
      </c>
      <c r="M80" s="25" t="s">
        <v>33</v>
      </c>
      <c r="N80" s="28">
        <v>14</v>
      </c>
      <c r="O80" s="16">
        <f t="shared" si="12"/>
        <v>0.309</v>
      </c>
      <c r="P80" s="11">
        <f t="shared" si="13"/>
        <v>0.123</v>
      </c>
      <c r="Q80" s="11">
        <f t="shared" si="13"/>
        <v>0.186</v>
      </c>
      <c r="R80" s="11">
        <f t="shared" si="13"/>
        <v>0</v>
      </c>
      <c r="S80" s="11">
        <f t="shared" si="14"/>
        <v>0.10300000000000001</v>
      </c>
      <c r="T80" s="24">
        <v>4.1000000000000002E-2</v>
      </c>
      <c r="U80" s="24">
        <v>6.2E-2</v>
      </c>
      <c r="V80" s="24">
        <v>0</v>
      </c>
      <c r="W80" s="11">
        <f t="shared" si="15"/>
        <v>0.10300000000000001</v>
      </c>
      <c r="X80" s="24">
        <v>4.1000000000000002E-2</v>
      </c>
      <c r="Y80" s="24">
        <v>6.2E-2</v>
      </c>
      <c r="Z80" s="24">
        <v>0</v>
      </c>
      <c r="AA80" s="11">
        <f t="shared" si="16"/>
        <v>0.10300000000000001</v>
      </c>
      <c r="AB80" s="24">
        <v>4.1000000000000002E-2</v>
      </c>
      <c r="AC80" s="24">
        <v>6.2E-2</v>
      </c>
      <c r="AD80" s="24">
        <v>0</v>
      </c>
      <c r="AE80" s="17" t="s">
        <v>55</v>
      </c>
      <c r="AF80" s="18" t="s">
        <v>30</v>
      </c>
      <c r="AG80" s="25" t="s">
        <v>65</v>
      </c>
      <c r="AH80" s="25" t="s">
        <v>65</v>
      </c>
      <c r="AI80" s="13"/>
    </row>
    <row r="81" spans="1:35" ht="15" customHeight="1" x14ac:dyDescent="0.25">
      <c r="A81" s="9" t="s">
        <v>406</v>
      </c>
      <c r="B81" s="25" t="s">
        <v>258</v>
      </c>
      <c r="C81" s="18" t="s">
        <v>34</v>
      </c>
      <c r="D81" s="25" t="s">
        <v>268</v>
      </c>
      <c r="E81" s="25" t="s">
        <v>269</v>
      </c>
      <c r="F81" s="25" t="s">
        <v>59</v>
      </c>
      <c r="G81" s="25" t="s">
        <v>60</v>
      </c>
      <c r="H81" s="25" t="s">
        <v>270</v>
      </c>
      <c r="I81" s="25" t="s">
        <v>271</v>
      </c>
      <c r="J81" s="25" t="s">
        <v>272</v>
      </c>
      <c r="K81" s="13" t="s">
        <v>64</v>
      </c>
      <c r="L81" s="13" t="s">
        <v>54</v>
      </c>
      <c r="M81" s="25" t="s">
        <v>33</v>
      </c>
      <c r="N81" s="28">
        <v>14</v>
      </c>
      <c r="O81" s="16">
        <f t="shared" si="12"/>
        <v>0.70200000000000007</v>
      </c>
      <c r="P81" s="11">
        <f t="shared" si="13"/>
        <v>0.16200000000000001</v>
      </c>
      <c r="Q81" s="11">
        <f t="shared" si="13"/>
        <v>0.54</v>
      </c>
      <c r="R81" s="11">
        <f t="shared" si="13"/>
        <v>0</v>
      </c>
      <c r="S81" s="11">
        <f t="shared" si="14"/>
        <v>0.23399999999999999</v>
      </c>
      <c r="T81" s="24">
        <v>5.3999999999999999E-2</v>
      </c>
      <c r="U81" s="24">
        <v>0.18</v>
      </c>
      <c r="V81" s="24">
        <v>0</v>
      </c>
      <c r="W81" s="11">
        <f t="shared" si="15"/>
        <v>0.23399999999999999</v>
      </c>
      <c r="X81" s="24">
        <v>5.3999999999999999E-2</v>
      </c>
      <c r="Y81" s="24">
        <v>0.18</v>
      </c>
      <c r="Z81" s="24">
        <v>0</v>
      </c>
      <c r="AA81" s="11">
        <f t="shared" si="16"/>
        <v>0.23399999999999999</v>
      </c>
      <c r="AB81" s="24">
        <v>5.3999999999999999E-2</v>
      </c>
      <c r="AC81" s="24">
        <v>0.18</v>
      </c>
      <c r="AD81" s="24">
        <v>0</v>
      </c>
      <c r="AE81" s="17" t="s">
        <v>55</v>
      </c>
      <c r="AF81" s="18" t="s">
        <v>30</v>
      </c>
      <c r="AG81" s="25" t="s">
        <v>65</v>
      </c>
      <c r="AH81" s="25" t="s">
        <v>65</v>
      </c>
      <c r="AI81" s="13"/>
    </row>
    <row r="82" spans="1:35" ht="15" customHeight="1" x14ac:dyDescent="0.25">
      <c r="A82" s="9" t="s">
        <v>407</v>
      </c>
      <c r="B82" s="25" t="s">
        <v>273</v>
      </c>
      <c r="C82" s="18" t="s">
        <v>34</v>
      </c>
      <c r="D82" s="25" t="s">
        <v>274</v>
      </c>
      <c r="E82" s="25" t="s">
        <v>275</v>
      </c>
      <c r="F82" s="25" t="s">
        <v>59</v>
      </c>
      <c r="G82" s="25" t="s">
        <v>60</v>
      </c>
      <c r="H82" s="25" t="s">
        <v>276</v>
      </c>
      <c r="I82" s="25" t="s">
        <v>277</v>
      </c>
      <c r="J82" s="25" t="s">
        <v>278</v>
      </c>
      <c r="K82" s="13" t="s">
        <v>64</v>
      </c>
      <c r="L82" s="13" t="s">
        <v>54</v>
      </c>
      <c r="M82" s="25" t="s">
        <v>33</v>
      </c>
      <c r="N82" s="28">
        <v>14</v>
      </c>
      <c r="O82" s="16">
        <f t="shared" si="12"/>
        <v>0.309</v>
      </c>
      <c r="P82" s="11">
        <f t="shared" si="13"/>
        <v>0.123</v>
      </c>
      <c r="Q82" s="11">
        <f t="shared" si="13"/>
        <v>0.186</v>
      </c>
      <c r="R82" s="11">
        <f t="shared" si="13"/>
        <v>0</v>
      </c>
      <c r="S82" s="11">
        <f t="shared" si="14"/>
        <v>0.10300000000000001</v>
      </c>
      <c r="T82" s="24">
        <v>4.1000000000000002E-2</v>
      </c>
      <c r="U82" s="24">
        <v>6.2E-2</v>
      </c>
      <c r="V82" s="24">
        <v>0</v>
      </c>
      <c r="W82" s="11">
        <f t="shared" si="15"/>
        <v>0.10300000000000001</v>
      </c>
      <c r="X82" s="24">
        <v>4.1000000000000002E-2</v>
      </c>
      <c r="Y82" s="24">
        <v>6.2E-2</v>
      </c>
      <c r="Z82" s="24">
        <v>0</v>
      </c>
      <c r="AA82" s="11">
        <f t="shared" si="16"/>
        <v>0.10300000000000001</v>
      </c>
      <c r="AB82" s="24">
        <v>4.1000000000000002E-2</v>
      </c>
      <c r="AC82" s="24">
        <v>6.2E-2</v>
      </c>
      <c r="AD82" s="24">
        <v>0</v>
      </c>
      <c r="AE82" s="17" t="s">
        <v>55</v>
      </c>
      <c r="AF82" s="18" t="s">
        <v>30</v>
      </c>
      <c r="AG82" s="25" t="s">
        <v>65</v>
      </c>
      <c r="AH82" s="25" t="s">
        <v>65</v>
      </c>
      <c r="AI82" s="13"/>
    </row>
    <row r="83" spans="1:35" ht="15" customHeight="1" x14ac:dyDescent="0.25">
      <c r="A83" s="9" t="s">
        <v>408</v>
      </c>
      <c r="B83" s="25" t="s">
        <v>279</v>
      </c>
      <c r="C83" s="18" t="s">
        <v>34</v>
      </c>
      <c r="D83" s="25" t="s">
        <v>49</v>
      </c>
      <c r="E83" s="25" t="s">
        <v>275</v>
      </c>
      <c r="F83" s="25" t="s">
        <v>59</v>
      </c>
      <c r="G83" s="25" t="s">
        <v>60</v>
      </c>
      <c r="H83" s="25" t="s">
        <v>280</v>
      </c>
      <c r="I83" s="25" t="s">
        <v>281</v>
      </c>
      <c r="J83" s="25" t="s">
        <v>282</v>
      </c>
      <c r="K83" s="13" t="s">
        <v>64</v>
      </c>
      <c r="L83" s="13" t="s">
        <v>54</v>
      </c>
      <c r="M83" s="25" t="s">
        <v>33</v>
      </c>
      <c r="N83" s="28">
        <v>14</v>
      </c>
      <c r="O83" s="16">
        <f t="shared" si="12"/>
        <v>0.44100000000000006</v>
      </c>
      <c r="P83" s="11">
        <f t="shared" si="13"/>
        <v>0.10200000000000001</v>
      </c>
      <c r="Q83" s="11">
        <f t="shared" si="13"/>
        <v>0.33900000000000002</v>
      </c>
      <c r="R83" s="11">
        <f t="shared" si="13"/>
        <v>0</v>
      </c>
      <c r="S83" s="11">
        <f t="shared" si="14"/>
        <v>0.14700000000000002</v>
      </c>
      <c r="T83" s="24">
        <v>3.4000000000000002E-2</v>
      </c>
      <c r="U83" s="24">
        <v>0.113</v>
      </c>
      <c r="V83" s="24">
        <v>0</v>
      </c>
      <c r="W83" s="11">
        <f t="shared" si="15"/>
        <v>0.14700000000000002</v>
      </c>
      <c r="X83" s="24">
        <v>3.4000000000000002E-2</v>
      </c>
      <c r="Y83" s="24">
        <v>0.113</v>
      </c>
      <c r="Z83" s="24">
        <v>0</v>
      </c>
      <c r="AA83" s="11">
        <f t="shared" si="16"/>
        <v>0.14700000000000002</v>
      </c>
      <c r="AB83" s="24">
        <v>3.4000000000000002E-2</v>
      </c>
      <c r="AC83" s="24">
        <v>0.113</v>
      </c>
      <c r="AD83" s="24">
        <v>0</v>
      </c>
      <c r="AE83" s="17" t="s">
        <v>55</v>
      </c>
      <c r="AF83" s="18" t="s">
        <v>30</v>
      </c>
      <c r="AG83" s="25" t="s">
        <v>65</v>
      </c>
      <c r="AH83" s="25" t="s">
        <v>65</v>
      </c>
      <c r="AI83" s="13"/>
    </row>
    <row r="84" spans="1:35" ht="15" customHeight="1" x14ac:dyDescent="0.25">
      <c r="A84" s="9" t="s">
        <v>409</v>
      </c>
      <c r="B84" s="25" t="s">
        <v>258</v>
      </c>
      <c r="C84" s="18" t="s">
        <v>34</v>
      </c>
      <c r="D84" s="25" t="s">
        <v>259</v>
      </c>
      <c r="E84" s="25" t="s">
        <v>283</v>
      </c>
      <c r="F84" s="25" t="s">
        <v>59</v>
      </c>
      <c r="G84" s="25" t="s">
        <v>60</v>
      </c>
      <c r="H84" s="25" t="s">
        <v>284</v>
      </c>
      <c r="I84" s="25" t="s">
        <v>285</v>
      </c>
      <c r="J84" s="25" t="s">
        <v>286</v>
      </c>
      <c r="K84" s="13" t="s">
        <v>64</v>
      </c>
      <c r="L84" s="13" t="s">
        <v>54</v>
      </c>
      <c r="M84" s="25" t="s">
        <v>33</v>
      </c>
      <c r="N84" s="28">
        <v>11</v>
      </c>
      <c r="O84" s="16">
        <f t="shared" si="12"/>
        <v>5.8919999999999995</v>
      </c>
      <c r="P84" s="11">
        <f t="shared" si="13"/>
        <v>1.353</v>
      </c>
      <c r="Q84" s="11">
        <f t="shared" si="13"/>
        <v>4.5389999999999997</v>
      </c>
      <c r="R84" s="11">
        <f t="shared" si="13"/>
        <v>0</v>
      </c>
      <c r="S84" s="11">
        <f t="shared" si="14"/>
        <v>1.964</v>
      </c>
      <c r="T84" s="24">
        <v>0.45100000000000001</v>
      </c>
      <c r="U84" s="24">
        <v>1.5129999999999999</v>
      </c>
      <c r="V84" s="24">
        <v>0</v>
      </c>
      <c r="W84" s="11">
        <f t="shared" si="15"/>
        <v>1.964</v>
      </c>
      <c r="X84" s="24">
        <v>0.45100000000000001</v>
      </c>
      <c r="Y84" s="24">
        <v>1.5129999999999999</v>
      </c>
      <c r="Z84" s="24">
        <v>0</v>
      </c>
      <c r="AA84" s="11">
        <f t="shared" si="16"/>
        <v>1.964</v>
      </c>
      <c r="AB84" s="24">
        <v>0.45100000000000001</v>
      </c>
      <c r="AC84" s="24">
        <v>1.5129999999999999</v>
      </c>
      <c r="AD84" s="24">
        <v>0</v>
      </c>
      <c r="AE84" s="17" t="s">
        <v>55</v>
      </c>
      <c r="AF84" s="18" t="s">
        <v>30</v>
      </c>
      <c r="AG84" s="25" t="s">
        <v>65</v>
      </c>
      <c r="AH84" s="25" t="s">
        <v>65</v>
      </c>
      <c r="AI84" s="13"/>
    </row>
    <row r="85" spans="1:35" ht="15" customHeight="1" x14ac:dyDescent="0.25">
      <c r="A85" s="9" t="s">
        <v>410</v>
      </c>
      <c r="B85" s="25" t="s">
        <v>248</v>
      </c>
      <c r="C85" s="18" t="s">
        <v>34</v>
      </c>
      <c r="D85" s="25" t="s">
        <v>287</v>
      </c>
      <c r="E85" s="25" t="s">
        <v>288</v>
      </c>
      <c r="F85" s="25" t="s">
        <v>59</v>
      </c>
      <c r="G85" s="25" t="s">
        <v>60</v>
      </c>
      <c r="H85" s="25" t="s">
        <v>289</v>
      </c>
      <c r="I85" s="25" t="s">
        <v>290</v>
      </c>
      <c r="J85" s="25" t="s">
        <v>291</v>
      </c>
      <c r="K85" s="13" t="s">
        <v>64</v>
      </c>
      <c r="L85" s="13" t="s">
        <v>54</v>
      </c>
      <c r="M85" s="25" t="s">
        <v>33</v>
      </c>
      <c r="N85" s="28">
        <v>20</v>
      </c>
      <c r="O85" s="16">
        <f t="shared" si="12"/>
        <v>48.204000000000001</v>
      </c>
      <c r="P85" s="11">
        <f t="shared" si="13"/>
        <v>11.088000000000001</v>
      </c>
      <c r="Q85" s="11">
        <f t="shared" si="13"/>
        <v>37.116</v>
      </c>
      <c r="R85" s="11">
        <f t="shared" si="13"/>
        <v>0</v>
      </c>
      <c r="S85" s="11">
        <f t="shared" si="14"/>
        <v>16.068000000000001</v>
      </c>
      <c r="T85" s="24">
        <v>3.6960000000000002</v>
      </c>
      <c r="U85" s="24">
        <v>12.372</v>
      </c>
      <c r="V85" s="24">
        <v>0</v>
      </c>
      <c r="W85" s="11">
        <f t="shared" si="15"/>
        <v>16.068000000000001</v>
      </c>
      <c r="X85" s="24">
        <v>3.6960000000000002</v>
      </c>
      <c r="Y85" s="24">
        <v>12.372</v>
      </c>
      <c r="Z85" s="24">
        <v>0</v>
      </c>
      <c r="AA85" s="11">
        <f t="shared" si="16"/>
        <v>16.068000000000001</v>
      </c>
      <c r="AB85" s="24">
        <v>3.6960000000000002</v>
      </c>
      <c r="AC85" s="24">
        <v>12.372</v>
      </c>
      <c r="AD85" s="24">
        <v>0</v>
      </c>
      <c r="AE85" s="17" t="s">
        <v>55</v>
      </c>
      <c r="AF85" s="18" t="s">
        <v>30</v>
      </c>
      <c r="AG85" s="25" t="s">
        <v>65</v>
      </c>
      <c r="AH85" s="25" t="s">
        <v>65</v>
      </c>
      <c r="AI85" s="13"/>
    </row>
    <row r="86" spans="1:35" ht="15" customHeight="1" x14ac:dyDescent="0.25">
      <c r="A86" s="9" t="s">
        <v>411</v>
      </c>
      <c r="B86" s="25" t="s">
        <v>292</v>
      </c>
      <c r="C86" s="18" t="s">
        <v>34</v>
      </c>
      <c r="D86" s="25" t="s">
        <v>293</v>
      </c>
      <c r="E86" s="25" t="s">
        <v>294</v>
      </c>
      <c r="F86" s="25" t="s">
        <v>59</v>
      </c>
      <c r="G86" s="25" t="s">
        <v>60</v>
      </c>
      <c r="H86" s="25" t="s">
        <v>295</v>
      </c>
      <c r="I86" s="25" t="s">
        <v>296</v>
      </c>
      <c r="J86" s="25" t="s">
        <v>297</v>
      </c>
      <c r="K86" s="13" t="s">
        <v>64</v>
      </c>
      <c r="L86" s="13" t="s">
        <v>54</v>
      </c>
      <c r="M86" s="25" t="s">
        <v>33</v>
      </c>
      <c r="N86" s="28">
        <v>18</v>
      </c>
      <c r="O86" s="16">
        <f t="shared" si="12"/>
        <v>20.724</v>
      </c>
      <c r="P86" s="11">
        <f t="shared" si="13"/>
        <v>4.7640000000000002</v>
      </c>
      <c r="Q86" s="11">
        <f t="shared" si="13"/>
        <v>15.96</v>
      </c>
      <c r="R86" s="11">
        <f t="shared" si="13"/>
        <v>0</v>
      </c>
      <c r="S86" s="11">
        <f t="shared" si="14"/>
        <v>6.9080000000000004</v>
      </c>
      <c r="T86" s="24">
        <v>1.5880000000000001</v>
      </c>
      <c r="U86" s="24">
        <v>5.32</v>
      </c>
      <c r="V86" s="24">
        <v>0</v>
      </c>
      <c r="W86" s="11">
        <f t="shared" si="15"/>
        <v>6.9080000000000004</v>
      </c>
      <c r="X86" s="24">
        <v>1.5880000000000001</v>
      </c>
      <c r="Y86" s="24">
        <v>5.32</v>
      </c>
      <c r="Z86" s="24">
        <v>0</v>
      </c>
      <c r="AA86" s="11">
        <f t="shared" si="16"/>
        <v>6.9080000000000004</v>
      </c>
      <c r="AB86" s="24">
        <v>1.5880000000000001</v>
      </c>
      <c r="AC86" s="24">
        <v>5.32</v>
      </c>
      <c r="AD86" s="24">
        <v>0</v>
      </c>
      <c r="AE86" s="17" t="s">
        <v>55</v>
      </c>
      <c r="AF86" s="18" t="s">
        <v>30</v>
      </c>
      <c r="AG86" s="25" t="s">
        <v>65</v>
      </c>
      <c r="AH86" s="25" t="s">
        <v>65</v>
      </c>
      <c r="AI86" s="13"/>
    </row>
    <row r="87" spans="1:35" ht="15" customHeight="1" x14ac:dyDescent="0.25">
      <c r="A87" s="9" t="s">
        <v>412</v>
      </c>
      <c r="B87" s="25" t="s">
        <v>298</v>
      </c>
      <c r="C87" s="18" t="s">
        <v>34</v>
      </c>
      <c r="D87" s="25" t="s">
        <v>299</v>
      </c>
      <c r="E87" s="25" t="s">
        <v>300</v>
      </c>
      <c r="F87" s="25" t="s">
        <v>59</v>
      </c>
      <c r="G87" s="25" t="s">
        <v>60</v>
      </c>
      <c r="H87" s="25" t="s">
        <v>301</v>
      </c>
      <c r="I87" s="25" t="s">
        <v>302</v>
      </c>
      <c r="J87" s="25" t="s">
        <v>303</v>
      </c>
      <c r="K87" s="13" t="s">
        <v>64</v>
      </c>
      <c r="L87" s="13" t="s">
        <v>54</v>
      </c>
      <c r="M87" s="25" t="s">
        <v>33</v>
      </c>
      <c r="N87" s="28">
        <v>14</v>
      </c>
      <c r="O87" s="16">
        <f t="shared" si="12"/>
        <v>0.84899999999999998</v>
      </c>
      <c r="P87" s="11">
        <f t="shared" si="13"/>
        <v>0.19500000000000001</v>
      </c>
      <c r="Q87" s="11">
        <f t="shared" si="13"/>
        <v>0.65400000000000003</v>
      </c>
      <c r="R87" s="11">
        <f t="shared" si="13"/>
        <v>0</v>
      </c>
      <c r="S87" s="11">
        <f t="shared" si="14"/>
        <v>0.28300000000000003</v>
      </c>
      <c r="T87" s="24">
        <v>6.5000000000000002E-2</v>
      </c>
      <c r="U87" s="24">
        <v>0.218</v>
      </c>
      <c r="V87" s="24">
        <v>0</v>
      </c>
      <c r="W87" s="11">
        <f t="shared" si="15"/>
        <v>0.28300000000000003</v>
      </c>
      <c r="X87" s="24">
        <v>6.5000000000000002E-2</v>
      </c>
      <c r="Y87" s="24">
        <v>0.218</v>
      </c>
      <c r="Z87" s="24">
        <v>0</v>
      </c>
      <c r="AA87" s="11">
        <f t="shared" si="16"/>
        <v>0.28300000000000003</v>
      </c>
      <c r="AB87" s="24">
        <v>6.5000000000000002E-2</v>
      </c>
      <c r="AC87" s="24">
        <v>0.218</v>
      </c>
      <c r="AD87" s="24">
        <v>0</v>
      </c>
      <c r="AE87" s="17" t="s">
        <v>55</v>
      </c>
      <c r="AF87" s="18" t="s">
        <v>30</v>
      </c>
      <c r="AG87" s="25" t="s">
        <v>65</v>
      </c>
      <c r="AH87" s="25" t="s">
        <v>65</v>
      </c>
      <c r="AI87" s="13"/>
    </row>
    <row r="88" spans="1:35" ht="15" customHeight="1" x14ac:dyDescent="0.25">
      <c r="A88" s="9" t="s">
        <v>413</v>
      </c>
      <c r="B88" s="25" t="s">
        <v>304</v>
      </c>
      <c r="C88" s="18" t="s">
        <v>34</v>
      </c>
      <c r="D88" s="25" t="s">
        <v>305</v>
      </c>
      <c r="E88" s="25" t="s">
        <v>306</v>
      </c>
      <c r="F88" s="25" t="s">
        <v>59</v>
      </c>
      <c r="G88" s="25" t="s">
        <v>60</v>
      </c>
      <c r="H88" s="25" t="s">
        <v>307</v>
      </c>
      <c r="I88" s="25" t="s">
        <v>308</v>
      </c>
      <c r="J88" s="25">
        <v>61267674</v>
      </c>
      <c r="K88" s="13" t="s">
        <v>64</v>
      </c>
      <c r="L88" s="13" t="s">
        <v>54</v>
      </c>
      <c r="M88" s="25" t="s">
        <v>33</v>
      </c>
      <c r="N88" s="28">
        <v>5</v>
      </c>
      <c r="O88" s="16">
        <f t="shared" si="12"/>
        <v>0.309</v>
      </c>
      <c r="P88" s="11">
        <f t="shared" si="13"/>
        <v>0.123</v>
      </c>
      <c r="Q88" s="11">
        <f t="shared" si="13"/>
        <v>0.186</v>
      </c>
      <c r="R88" s="11">
        <f t="shared" si="13"/>
        <v>0</v>
      </c>
      <c r="S88" s="11">
        <f t="shared" si="14"/>
        <v>0.10300000000000001</v>
      </c>
      <c r="T88" s="24">
        <v>4.1000000000000002E-2</v>
      </c>
      <c r="U88" s="24">
        <v>6.2E-2</v>
      </c>
      <c r="V88" s="24">
        <v>0</v>
      </c>
      <c r="W88" s="11">
        <f t="shared" si="15"/>
        <v>0.10300000000000001</v>
      </c>
      <c r="X88" s="24">
        <v>4.1000000000000002E-2</v>
      </c>
      <c r="Y88" s="24">
        <v>6.2E-2</v>
      </c>
      <c r="Z88" s="24">
        <v>0</v>
      </c>
      <c r="AA88" s="11">
        <f t="shared" si="16"/>
        <v>0.10300000000000001</v>
      </c>
      <c r="AB88" s="24">
        <v>4.1000000000000002E-2</v>
      </c>
      <c r="AC88" s="24">
        <v>6.2E-2</v>
      </c>
      <c r="AD88" s="24">
        <v>0</v>
      </c>
      <c r="AE88" s="17" t="s">
        <v>55</v>
      </c>
      <c r="AF88" s="18" t="s">
        <v>30</v>
      </c>
      <c r="AG88" s="25" t="s">
        <v>65</v>
      </c>
      <c r="AH88" s="25" t="s">
        <v>65</v>
      </c>
      <c r="AI88" s="13"/>
    </row>
    <row r="89" spans="1:35" ht="15" customHeight="1" x14ac:dyDescent="0.25">
      <c r="A89" s="9" t="s">
        <v>414</v>
      </c>
      <c r="B89" s="25" t="s">
        <v>298</v>
      </c>
      <c r="C89" s="18" t="s">
        <v>34</v>
      </c>
      <c r="D89" s="25" t="s">
        <v>309</v>
      </c>
      <c r="E89" s="25" t="s">
        <v>306</v>
      </c>
      <c r="F89" s="25" t="s">
        <v>59</v>
      </c>
      <c r="G89" s="25" t="s">
        <v>60</v>
      </c>
      <c r="H89" s="25" t="s">
        <v>310</v>
      </c>
      <c r="I89" s="25" t="s">
        <v>311</v>
      </c>
      <c r="J89" s="25" t="s">
        <v>312</v>
      </c>
      <c r="K89" s="13" t="s">
        <v>64</v>
      </c>
      <c r="L89" s="13" t="s">
        <v>54</v>
      </c>
      <c r="M89" s="25" t="s">
        <v>33</v>
      </c>
      <c r="N89" s="28">
        <v>18</v>
      </c>
      <c r="O89" s="16">
        <f t="shared" si="12"/>
        <v>0.81299999999999994</v>
      </c>
      <c r="P89" s="11">
        <f t="shared" si="13"/>
        <v>0.186</v>
      </c>
      <c r="Q89" s="11">
        <f t="shared" si="13"/>
        <v>0.627</v>
      </c>
      <c r="R89" s="11">
        <f t="shared" si="13"/>
        <v>0</v>
      </c>
      <c r="S89" s="11">
        <f t="shared" si="14"/>
        <v>0.27100000000000002</v>
      </c>
      <c r="T89" s="24">
        <v>6.2E-2</v>
      </c>
      <c r="U89" s="24">
        <v>0.20899999999999999</v>
      </c>
      <c r="V89" s="24">
        <v>0</v>
      </c>
      <c r="W89" s="11">
        <f t="shared" si="15"/>
        <v>0.27100000000000002</v>
      </c>
      <c r="X89" s="24">
        <v>6.2E-2</v>
      </c>
      <c r="Y89" s="24">
        <v>0.20899999999999999</v>
      </c>
      <c r="Z89" s="24">
        <v>0</v>
      </c>
      <c r="AA89" s="11">
        <f t="shared" si="16"/>
        <v>0.27100000000000002</v>
      </c>
      <c r="AB89" s="24">
        <v>6.2E-2</v>
      </c>
      <c r="AC89" s="24">
        <v>0.20899999999999999</v>
      </c>
      <c r="AD89" s="24">
        <v>0</v>
      </c>
      <c r="AE89" s="17" t="s">
        <v>55</v>
      </c>
      <c r="AF89" s="18" t="s">
        <v>30</v>
      </c>
      <c r="AG89" s="25" t="s">
        <v>65</v>
      </c>
      <c r="AH89" s="25" t="s">
        <v>65</v>
      </c>
      <c r="AI89" s="13"/>
    </row>
    <row r="90" spans="1:35" ht="15" customHeight="1" x14ac:dyDescent="0.25">
      <c r="A90" s="9" t="s">
        <v>415</v>
      </c>
      <c r="B90" s="25" t="s">
        <v>313</v>
      </c>
      <c r="C90" s="18" t="s">
        <v>34</v>
      </c>
      <c r="D90" s="25" t="s">
        <v>314</v>
      </c>
      <c r="E90" s="25" t="s">
        <v>306</v>
      </c>
      <c r="F90" s="25" t="s">
        <v>59</v>
      </c>
      <c r="G90" s="25" t="s">
        <v>60</v>
      </c>
      <c r="H90" s="25" t="s">
        <v>315</v>
      </c>
      <c r="I90" s="25" t="s">
        <v>316</v>
      </c>
      <c r="J90" s="25" t="s">
        <v>317</v>
      </c>
      <c r="K90" s="13" t="s">
        <v>64</v>
      </c>
      <c r="L90" s="13" t="s">
        <v>54</v>
      </c>
      <c r="M90" s="25" t="s">
        <v>33</v>
      </c>
      <c r="N90" s="28">
        <v>20</v>
      </c>
      <c r="O90" s="16">
        <f t="shared" si="12"/>
        <v>0.309</v>
      </c>
      <c r="P90" s="11">
        <f t="shared" si="13"/>
        <v>0.123</v>
      </c>
      <c r="Q90" s="11">
        <f t="shared" si="13"/>
        <v>0.186</v>
      </c>
      <c r="R90" s="11">
        <f t="shared" si="13"/>
        <v>0</v>
      </c>
      <c r="S90" s="11">
        <f t="shared" si="14"/>
        <v>0.10300000000000001</v>
      </c>
      <c r="T90" s="24">
        <v>4.1000000000000002E-2</v>
      </c>
      <c r="U90" s="24">
        <v>6.2E-2</v>
      </c>
      <c r="V90" s="24">
        <v>0</v>
      </c>
      <c r="W90" s="11">
        <f t="shared" si="15"/>
        <v>0.10300000000000001</v>
      </c>
      <c r="X90" s="24">
        <v>4.1000000000000002E-2</v>
      </c>
      <c r="Y90" s="24">
        <v>6.2E-2</v>
      </c>
      <c r="Z90" s="24">
        <v>0</v>
      </c>
      <c r="AA90" s="11">
        <f t="shared" si="16"/>
        <v>0.10300000000000001</v>
      </c>
      <c r="AB90" s="24">
        <v>4.1000000000000002E-2</v>
      </c>
      <c r="AC90" s="24">
        <v>6.2E-2</v>
      </c>
      <c r="AD90" s="24">
        <v>0</v>
      </c>
      <c r="AE90" s="17" t="s">
        <v>55</v>
      </c>
      <c r="AF90" s="18" t="s">
        <v>30</v>
      </c>
      <c r="AG90" s="25" t="s">
        <v>65</v>
      </c>
      <c r="AH90" s="25" t="s">
        <v>65</v>
      </c>
      <c r="AI90" s="13"/>
    </row>
    <row r="91" spans="1:35" ht="15" customHeight="1" x14ac:dyDescent="0.25">
      <c r="A91" s="9" t="s">
        <v>416</v>
      </c>
      <c r="B91" s="25" t="s">
        <v>248</v>
      </c>
      <c r="C91" s="25" t="s">
        <v>318</v>
      </c>
      <c r="D91" s="25" t="s">
        <v>319</v>
      </c>
      <c r="E91" s="25" t="s">
        <v>60</v>
      </c>
      <c r="F91" s="25" t="s">
        <v>59</v>
      </c>
      <c r="G91" s="25" t="s">
        <v>60</v>
      </c>
      <c r="H91" s="25" t="s">
        <v>320</v>
      </c>
      <c r="I91" s="25" t="s">
        <v>321</v>
      </c>
      <c r="J91" s="25" t="s">
        <v>322</v>
      </c>
      <c r="K91" s="13" t="s">
        <v>64</v>
      </c>
      <c r="L91" s="13" t="s">
        <v>54</v>
      </c>
      <c r="M91" s="25" t="s">
        <v>33</v>
      </c>
      <c r="N91" s="28">
        <v>33</v>
      </c>
      <c r="O91" s="16">
        <f t="shared" si="12"/>
        <v>36.224999999999994</v>
      </c>
      <c r="P91" s="11">
        <f t="shared" si="13"/>
        <v>8.3309999999999995</v>
      </c>
      <c r="Q91" s="11">
        <f t="shared" si="13"/>
        <v>27.893999999999998</v>
      </c>
      <c r="R91" s="11">
        <f t="shared" si="13"/>
        <v>0</v>
      </c>
      <c r="S91" s="11">
        <f t="shared" si="14"/>
        <v>12.074999999999999</v>
      </c>
      <c r="T91" s="24">
        <v>2.7770000000000001</v>
      </c>
      <c r="U91" s="24">
        <v>9.298</v>
      </c>
      <c r="V91" s="24">
        <v>0</v>
      </c>
      <c r="W91" s="11">
        <f t="shared" si="15"/>
        <v>12.074999999999999</v>
      </c>
      <c r="X91" s="24">
        <v>2.7770000000000001</v>
      </c>
      <c r="Y91" s="24">
        <v>9.298</v>
      </c>
      <c r="Z91" s="24">
        <v>0</v>
      </c>
      <c r="AA91" s="11">
        <f t="shared" si="16"/>
        <v>12.074999999999999</v>
      </c>
      <c r="AB91" s="24">
        <v>2.7770000000000001</v>
      </c>
      <c r="AC91" s="24">
        <v>9.298</v>
      </c>
      <c r="AD91" s="24">
        <v>0</v>
      </c>
      <c r="AE91" s="17" t="s">
        <v>55</v>
      </c>
      <c r="AF91" s="18" t="s">
        <v>30</v>
      </c>
      <c r="AG91" s="25" t="s">
        <v>65</v>
      </c>
      <c r="AH91" s="25" t="s">
        <v>65</v>
      </c>
      <c r="AI91" s="13"/>
    </row>
    <row r="92" spans="1:35" ht="15" customHeight="1" x14ac:dyDescent="0.25">
      <c r="A92" s="9" t="s">
        <v>417</v>
      </c>
      <c r="B92" s="25" t="s">
        <v>298</v>
      </c>
      <c r="C92" s="25" t="s">
        <v>318</v>
      </c>
      <c r="D92" s="25" t="s">
        <v>38</v>
      </c>
      <c r="E92" s="25" t="s">
        <v>60</v>
      </c>
      <c r="F92" s="25" t="s">
        <v>59</v>
      </c>
      <c r="G92" s="25" t="s">
        <v>60</v>
      </c>
      <c r="H92" s="25" t="s">
        <v>323</v>
      </c>
      <c r="I92" s="25" t="s">
        <v>324</v>
      </c>
      <c r="J92" s="25" t="s">
        <v>325</v>
      </c>
      <c r="K92" s="13" t="s">
        <v>64</v>
      </c>
      <c r="L92" s="13" t="s">
        <v>54</v>
      </c>
      <c r="M92" s="25" t="s">
        <v>33</v>
      </c>
      <c r="N92" s="28">
        <v>35</v>
      </c>
      <c r="O92" s="16">
        <f t="shared" si="12"/>
        <v>33.852000000000004</v>
      </c>
      <c r="P92" s="11">
        <f t="shared" si="13"/>
        <v>7.7850000000000001</v>
      </c>
      <c r="Q92" s="11">
        <f t="shared" si="13"/>
        <v>26.067</v>
      </c>
      <c r="R92" s="11">
        <f t="shared" si="13"/>
        <v>0</v>
      </c>
      <c r="S92" s="11">
        <f t="shared" si="14"/>
        <v>11.284000000000001</v>
      </c>
      <c r="T92" s="24">
        <v>2.5950000000000002</v>
      </c>
      <c r="U92" s="24">
        <v>8.6890000000000001</v>
      </c>
      <c r="V92" s="24">
        <v>0</v>
      </c>
      <c r="W92" s="11">
        <f t="shared" si="15"/>
        <v>11.284000000000001</v>
      </c>
      <c r="X92" s="24">
        <v>2.5950000000000002</v>
      </c>
      <c r="Y92" s="24">
        <v>8.6890000000000001</v>
      </c>
      <c r="Z92" s="24">
        <v>0</v>
      </c>
      <c r="AA92" s="11">
        <f t="shared" si="16"/>
        <v>11.284000000000001</v>
      </c>
      <c r="AB92" s="24">
        <v>2.5950000000000002</v>
      </c>
      <c r="AC92" s="24">
        <v>8.6890000000000001</v>
      </c>
      <c r="AD92" s="24">
        <v>0</v>
      </c>
      <c r="AE92" s="17" t="s">
        <v>55</v>
      </c>
      <c r="AF92" s="18" t="s">
        <v>30</v>
      </c>
      <c r="AG92" s="25" t="s">
        <v>65</v>
      </c>
      <c r="AH92" s="25" t="s">
        <v>65</v>
      </c>
      <c r="AI92" s="13"/>
    </row>
    <row r="93" spans="1:35" ht="15" customHeight="1" x14ac:dyDescent="0.25">
      <c r="A93" s="9" t="s">
        <v>418</v>
      </c>
      <c r="B93" s="25" t="s">
        <v>326</v>
      </c>
      <c r="C93" s="18" t="s">
        <v>34</v>
      </c>
      <c r="D93" s="18" t="s">
        <v>34</v>
      </c>
      <c r="E93" s="25" t="s">
        <v>180</v>
      </c>
      <c r="F93" s="25" t="s">
        <v>59</v>
      </c>
      <c r="G93" s="25" t="s">
        <v>60</v>
      </c>
      <c r="H93" s="25" t="s">
        <v>327</v>
      </c>
      <c r="I93" s="25" t="s">
        <v>328</v>
      </c>
      <c r="J93" s="25" t="s">
        <v>329</v>
      </c>
      <c r="K93" s="13" t="s">
        <v>64</v>
      </c>
      <c r="L93" s="13" t="s">
        <v>54</v>
      </c>
      <c r="M93" s="25" t="s">
        <v>33</v>
      </c>
      <c r="N93" s="28">
        <v>14</v>
      </c>
      <c r="O93" s="16">
        <f t="shared" si="12"/>
        <v>0.14399999999999999</v>
      </c>
      <c r="P93" s="11">
        <f t="shared" si="13"/>
        <v>3.3000000000000002E-2</v>
      </c>
      <c r="Q93" s="11">
        <f t="shared" si="13"/>
        <v>0.11099999999999999</v>
      </c>
      <c r="R93" s="11">
        <f t="shared" si="13"/>
        <v>0</v>
      </c>
      <c r="S93" s="11">
        <f t="shared" si="14"/>
        <v>4.8000000000000001E-2</v>
      </c>
      <c r="T93" s="24">
        <v>1.0999999999999999E-2</v>
      </c>
      <c r="U93" s="24">
        <v>3.6999999999999998E-2</v>
      </c>
      <c r="V93" s="24">
        <v>0</v>
      </c>
      <c r="W93" s="11">
        <f t="shared" si="15"/>
        <v>4.8000000000000001E-2</v>
      </c>
      <c r="X93" s="24">
        <v>1.0999999999999999E-2</v>
      </c>
      <c r="Y93" s="24">
        <v>3.6999999999999998E-2</v>
      </c>
      <c r="Z93" s="24">
        <v>0</v>
      </c>
      <c r="AA93" s="11">
        <f t="shared" si="16"/>
        <v>4.8000000000000001E-2</v>
      </c>
      <c r="AB93" s="24">
        <v>1.0999999999999999E-2</v>
      </c>
      <c r="AC93" s="24">
        <v>3.6999999999999998E-2</v>
      </c>
      <c r="AD93" s="24">
        <v>0</v>
      </c>
      <c r="AE93" s="17" t="s">
        <v>55</v>
      </c>
      <c r="AF93" s="18" t="s">
        <v>30</v>
      </c>
      <c r="AG93" s="25" t="s">
        <v>65</v>
      </c>
      <c r="AH93" s="25" t="s">
        <v>65</v>
      </c>
      <c r="AI93" s="13"/>
    </row>
    <row r="94" spans="1:35" ht="15" customHeight="1" x14ac:dyDescent="0.25">
      <c r="A94" s="9" t="s">
        <v>419</v>
      </c>
      <c r="B94" s="25" t="s">
        <v>330</v>
      </c>
      <c r="C94" s="18" t="s">
        <v>34</v>
      </c>
      <c r="D94" s="25" t="s">
        <v>331</v>
      </c>
      <c r="E94" s="25" t="s">
        <v>283</v>
      </c>
      <c r="F94" s="25" t="s">
        <v>59</v>
      </c>
      <c r="G94" s="25" t="s">
        <v>60</v>
      </c>
      <c r="H94" s="25" t="s">
        <v>332</v>
      </c>
      <c r="I94" s="25" t="s">
        <v>333</v>
      </c>
      <c r="J94" s="25">
        <v>61267687</v>
      </c>
      <c r="K94" s="13" t="s">
        <v>64</v>
      </c>
      <c r="L94" s="13" t="s">
        <v>54</v>
      </c>
      <c r="M94" s="25" t="s">
        <v>33</v>
      </c>
      <c r="N94" s="28">
        <v>4</v>
      </c>
      <c r="O94" s="16">
        <f t="shared" si="12"/>
        <v>0.309</v>
      </c>
      <c r="P94" s="11">
        <f t="shared" si="13"/>
        <v>0.123</v>
      </c>
      <c r="Q94" s="11">
        <f t="shared" si="13"/>
        <v>0.186</v>
      </c>
      <c r="R94" s="11">
        <f t="shared" si="13"/>
        <v>0</v>
      </c>
      <c r="S94" s="11">
        <f t="shared" si="14"/>
        <v>0.10300000000000001</v>
      </c>
      <c r="T94" s="24">
        <v>4.1000000000000002E-2</v>
      </c>
      <c r="U94" s="24">
        <v>6.2E-2</v>
      </c>
      <c r="V94" s="24">
        <v>0</v>
      </c>
      <c r="W94" s="11">
        <f t="shared" si="15"/>
        <v>0.10300000000000001</v>
      </c>
      <c r="X94" s="24">
        <v>4.1000000000000002E-2</v>
      </c>
      <c r="Y94" s="24">
        <v>6.2E-2</v>
      </c>
      <c r="Z94" s="24">
        <v>0</v>
      </c>
      <c r="AA94" s="11">
        <f t="shared" si="16"/>
        <v>0.10300000000000001</v>
      </c>
      <c r="AB94" s="24">
        <v>4.1000000000000002E-2</v>
      </c>
      <c r="AC94" s="24">
        <v>6.2E-2</v>
      </c>
      <c r="AD94" s="24">
        <v>0</v>
      </c>
      <c r="AE94" s="17" t="s">
        <v>55</v>
      </c>
      <c r="AF94" s="18" t="s">
        <v>30</v>
      </c>
      <c r="AG94" s="25" t="s">
        <v>65</v>
      </c>
      <c r="AH94" s="25" t="s">
        <v>65</v>
      </c>
      <c r="AI94" s="13"/>
    </row>
    <row r="95" spans="1:35" ht="15" customHeight="1" x14ac:dyDescent="0.25">
      <c r="A95" s="9" t="s">
        <v>420</v>
      </c>
      <c r="B95" s="25" t="s">
        <v>330</v>
      </c>
      <c r="C95" s="18" t="s">
        <v>34</v>
      </c>
      <c r="D95" s="25" t="s">
        <v>331</v>
      </c>
      <c r="E95" s="25" t="s">
        <v>283</v>
      </c>
      <c r="F95" s="25" t="s">
        <v>59</v>
      </c>
      <c r="G95" s="25" t="s">
        <v>60</v>
      </c>
      <c r="H95" s="25" t="s">
        <v>334</v>
      </c>
      <c r="I95" s="25" t="s">
        <v>335</v>
      </c>
      <c r="J95" s="25" t="s">
        <v>336</v>
      </c>
      <c r="K95" s="13" t="s">
        <v>64</v>
      </c>
      <c r="L95" s="13" t="s">
        <v>54</v>
      </c>
      <c r="M95" s="25" t="s">
        <v>33</v>
      </c>
      <c r="N95" s="28">
        <v>14</v>
      </c>
      <c r="O95" s="16">
        <f t="shared" si="12"/>
        <v>0.309</v>
      </c>
      <c r="P95" s="11">
        <f t="shared" si="13"/>
        <v>0.123</v>
      </c>
      <c r="Q95" s="11">
        <f t="shared" si="13"/>
        <v>0.186</v>
      </c>
      <c r="R95" s="11">
        <f t="shared" si="13"/>
        <v>0</v>
      </c>
      <c r="S95" s="11">
        <f t="shared" si="14"/>
        <v>0.10300000000000001</v>
      </c>
      <c r="T95" s="24">
        <v>4.1000000000000002E-2</v>
      </c>
      <c r="U95" s="24">
        <v>6.2E-2</v>
      </c>
      <c r="V95" s="24">
        <v>0</v>
      </c>
      <c r="W95" s="11">
        <f t="shared" si="15"/>
        <v>0.10300000000000001</v>
      </c>
      <c r="X95" s="24">
        <v>4.1000000000000002E-2</v>
      </c>
      <c r="Y95" s="24">
        <v>6.2E-2</v>
      </c>
      <c r="Z95" s="24">
        <v>0</v>
      </c>
      <c r="AA95" s="11">
        <f t="shared" si="16"/>
        <v>0.10300000000000001</v>
      </c>
      <c r="AB95" s="24">
        <v>4.1000000000000002E-2</v>
      </c>
      <c r="AC95" s="24">
        <v>6.2E-2</v>
      </c>
      <c r="AD95" s="24">
        <v>0</v>
      </c>
      <c r="AE95" s="17" t="s">
        <v>55</v>
      </c>
      <c r="AF95" s="18" t="s">
        <v>30</v>
      </c>
      <c r="AG95" s="25" t="s">
        <v>65</v>
      </c>
      <c r="AH95" s="25" t="s">
        <v>65</v>
      </c>
      <c r="AI95" s="13"/>
    </row>
    <row r="96" spans="1:35" ht="15" customHeight="1" x14ac:dyDescent="0.25">
      <c r="A96" s="9" t="s">
        <v>421</v>
      </c>
      <c r="B96" s="25" t="s">
        <v>330</v>
      </c>
      <c r="C96" s="18" t="s">
        <v>34</v>
      </c>
      <c r="D96" s="25" t="s">
        <v>337</v>
      </c>
      <c r="E96" s="25" t="s">
        <v>338</v>
      </c>
      <c r="F96" s="25" t="s">
        <v>59</v>
      </c>
      <c r="G96" s="25" t="s">
        <v>60</v>
      </c>
      <c r="H96" s="25" t="s">
        <v>339</v>
      </c>
      <c r="I96" s="25" t="s">
        <v>340</v>
      </c>
      <c r="J96" s="25" t="s">
        <v>341</v>
      </c>
      <c r="K96" s="13" t="s">
        <v>64</v>
      </c>
      <c r="L96" s="13" t="s">
        <v>54</v>
      </c>
      <c r="M96" s="25" t="s">
        <v>33</v>
      </c>
      <c r="N96" s="28">
        <v>14</v>
      </c>
      <c r="O96" s="16">
        <f t="shared" si="12"/>
        <v>7.2269999999999994</v>
      </c>
      <c r="P96" s="11">
        <f t="shared" si="13"/>
        <v>1.6620000000000001</v>
      </c>
      <c r="Q96" s="11">
        <f t="shared" si="13"/>
        <v>5.5649999999999995</v>
      </c>
      <c r="R96" s="11">
        <f t="shared" si="13"/>
        <v>0</v>
      </c>
      <c r="S96" s="11">
        <f t="shared" si="14"/>
        <v>2.4089999999999998</v>
      </c>
      <c r="T96" s="24">
        <v>0.55400000000000005</v>
      </c>
      <c r="U96" s="24">
        <v>1.855</v>
      </c>
      <c r="V96" s="24">
        <v>0</v>
      </c>
      <c r="W96" s="11">
        <f t="shared" si="15"/>
        <v>2.4089999999999998</v>
      </c>
      <c r="X96" s="24">
        <v>0.55400000000000005</v>
      </c>
      <c r="Y96" s="24">
        <v>1.855</v>
      </c>
      <c r="Z96" s="24">
        <v>0</v>
      </c>
      <c r="AA96" s="11">
        <f t="shared" si="16"/>
        <v>2.4089999999999998</v>
      </c>
      <c r="AB96" s="24">
        <v>0.55400000000000005</v>
      </c>
      <c r="AC96" s="24">
        <v>1.855</v>
      </c>
      <c r="AD96" s="24">
        <v>0</v>
      </c>
      <c r="AE96" s="17" t="s">
        <v>55</v>
      </c>
      <c r="AF96" s="18" t="s">
        <v>30</v>
      </c>
      <c r="AG96" s="25" t="s">
        <v>65</v>
      </c>
      <c r="AH96" s="25" t="s">
        <v>65</v>
      </c>
      <c r="AI96" s="13"/>
    </row>
    <row r="97" spans="1:35" ht="15" customHeight="1" x14ac:dyDescent="0.25">
      <c r="A97" s="9" t="s">
        <v>422</v>
      </c>
      <c r="B97" s="25" t="s">
        <v>342</v>
      </c>
      <c r="C97" s="25" t="s">
        <v>343</v>
      </c>
      <c r="D97" s="25" t="s">
        <v>197</v>
      </c>
      <c r="E97" s="25" t="s">
        <v>60</v>
      </c>
      <c r="F97" s="25" t="s">
        <v>59</v>
      </c>
      <c r="G97" s="25" t="s">
        <v>60</v>
      </c>
      <c r="H97" s="25" t="s">
        <v>344</v>
      </c>
      <c r="I97" s="25" t="s">
        <v>345</v>
      </c>
      <c r="J97" s="25" t="s">
        <v>346</v>
      </c>
      <c r="K97" s="13" t="s">
        <v>64</v>
      </c>
      <c r="L97" s="13" t="s">
        <v>54</v>
      </c>
      <c r="M97" s="25" t="s">
        <v>33</v>
      </c>
      <c r="N97" s="28">
        <v>18</v>
      </c>
      <c r="O97" s="16">
        <f t="shared" si="12"/>
        <v>0.309</v>
      </c>
      <c r="P97" s="11">
        <f t="shared" si="13"/>
        <v>0.123</v>
      </c>
      <c r="Q97" s="11">
        <f t="shared" si="13"/>
        <v>0.186</v>
      </c>
      <c r="R97" s="11">
        <f t="shared" si="13"/>
        <v>0</v>
      </c>
      <c r="S97" s="11">
        <f t="shared" si="14"/>
        <v>0.10300000000000001</v>
      </c>
      <c r="T97" s="24">
        <v>4.1000000000000002E-2</v>
      </c>
      <c r="U97" s="24">
        <v>6.2E-2</v>
      </c>
      <c r="V97" s="24">
        <v>0</v>
      </c>
      <c r="W97" s="11">
        <f t="shared" si="15"/>
        <v>0.10300000000000001</v>
      </c>
      <c r="X97" s="24">
        <v>4.1000000000000002E-2</v>
      </c>
      <c r="Y97" s="24">
        <v>6.2E-2</v>
      </c>
      <c r="Z97" s="24">
        <v>0</v>
      </c>
      <c r="AA97" s="11">
        <f t="shared" si="16"/>
        <v>0.10300000000000001</v>
      </c>
      <c r="AB97" s="24">
        <v>4.1000000000000002E-2</v>
      </c>
      <c r="AC97" s="24">
        <v>6.2E-2</v>
      </c>
      <c r="AD97" s="24">
        <v>0</v>
      </c>
      <c r="AE97" s="17" t="s">
        <v>55</v>
      </c>
      <c r="AF97" s="18" t="s">
        <v>30</v>
      </c>
      <c r="AG97" s="25" t="s">
        <v>65</v>
      </c>
      <c r="AH97" s="25" t="s">
        <v>65</v>
      </c>
      <c r="AI97" s="13"/>
    </row>
    <row r="98" spans="1:35" ht="15" customHeight="1" x14ac:dyDescent="0.25">
      <c r="A98" s="9" t="s">
        <v>423</v>
      </c>
      <c r="B98" s="25" t="s">
        <v>347</v>
      </c>
      <c r="C98" s="18" t="s">
        <v>34</v>
      </c>
      <c r="D98" s="25" t="s">
        <v>348</v>
      </c>
      <c r="E98" s="25" t="s">
        <v>288</v>
      </c>
      <c r="F98" s="25" t="s">
        <v>59</v>
      </c>
      <c r="G98" s="25" t="s">
        <v>60</v>
      </c>
      <c r="H98" s="25" t="s">
        <v>349</v>
      </c>
      <c r="I98" s="25" t="s">
        <v>350</v>
      </c>
      <c r="J98" s="25" t="s">
        <v>351</v>
      </c>
      <c r="K98" s="13" t="s">
        <v>64</v>
      </c>
      <c r="L98" s="13" t="s">
        <v>54</v>
      </c>
      <c r="M98" s="25" t="s">
        <v>33</v>
      </c>
      <c r="N98" s="28">
        <v>4</v>
      </c>
      <c r="O98" s="16">
        <f t="shared" si="12"/>
        <v>0.309</v>
      </c>
      <c r="P98" s="11">
        <f t="shared" si="13"/>
        <v>0.123</v>
      </c>
      <c r="Q98" s="11">
        <f t="shared" si="13"/>
        <v>0.186</v>
      </c>
      <c r="R98" s="11">
        <f t="shared" si="13"/>
        <v>0</v>
      </c>
      <c r="S98" s="11">
        <f t="shared" si="14"/>
        <v>0.10300000000000001</v>
      </c>
      <c r="T98" s="24">
        <v>4.1000000000000002E-2</v>
      </c>
      <c r="U98" s="24">
        <v>6.2E-2</v>
      </c>
      <c r="V98" s="24">
        <v>0</v>
      </c>
      <c r="W98" s="11">
        <f t="shared" si="15"/>
        <v>0.10300000000000001</v>
      </c>
      <c r="X98" s="24">
        <v>4.1000000000000002E-2</v>
      </c>
      <c r="Y98" s="24">
        <v>6.2E-2</v>
      </c>
      <c r="Z98" s="24">
        <v>0</v>
      </c>
      <c r="AA98" s="11">
        <f t="shared" si="16"/>
        <v>0.10300000000000001</v>
      </c>
      <c r="AB98" s="24">
        <v>4.1000000000000002E-2</v>
      </c>
      <c r="AC98" s="24">
        <v>6.2E-2</v>
      </c>
      <c r="AD98" s="24">
        <v>0</v>
      </c>
      <c r="AE98" s="17" t="s">
        <v>55</v>
      </c>
      <c r="AF98" s="18" t="s">
        <v>30</v>
      </c>
      <c r="AG98" s="25" t="s">
        <v>65</v>
      </c>
      <c r="AH98" s="25" t="s">
        <v>65</v>
      </c>
      <c r="AI98" s="13"/>
    </row>
    <row r="99" spans="1:35" ht="15" customHeight="1" x14ac:dyDescent="0.25">
      <c r="A99" s="9" t="s">
        <v>424</v>
      </c>
      <c r="B99" s="25" t="s">
        <v>347</v>
      </c>
      <c r="C99" s="18" t="s">
        <v>34</v>
      </c>
      <c r="D99" s="25" t="s">
        <v>348</v>
      </c>
      <c r="E99" s="25" t="s">
        <v>288</v>
      </c>
      <c r="F99" s="25" t="s">
        <v>59</v>
      </c>
      <c r="G99" s="25" t="s">
        <v>60</v>
      </c>
      <c r="H99" s="25" t="s">
        <v>352</v>
      </c>
      <c r="I99" s="25" t="s">
        <v>353</v>
      </c>
      <c r="J99" s="25" t="s">
        <v>354</v>
      </c>
      <c r="K99" s="13" t="s">
        <v>64</v>
      </c>
      <c r="L99" s="13" t="s">
        <v>54</v>
      </c>
      <c r="M99" s="25" t="s">
        <v>33</v>
      </c>
      <c r="N99" s="28">
        <v>20</v>
      </c>
      <c r="O99" s="16">
        <f t="shared" si="12"/>
        <v>0.309</v>
      </c>
      <c r="P99" s="11">
        <f t="shared" si="13"/>
        <v>0.123</v>
      </c>
      <c r="Q99" s="11">
        <f t="shared" si="13"/>
        <v>0.186</v>
      </c>
      <c r="R99" s="11">
        <f t="shared" si="13"/>
        <v>0</v>
      </c>
      <c r="S99" s="11">
        <f t="shared" si="14"/>
        <v>0.10300000000000001</v>
      </c>
      <c r="T99" s="24">
        <v>4.1000000000000002E-2</v>
      </c>
      <c r="U99" s="24">
        <v>6.2E-2</v>
      </c>
      <c r="V99" s="24">
        <v>0</v>
      </c>
      <c r="W99" s="11">
        <f t="shared" si="15"/>
        <v>0.10300000000000001</v>
      </c>
      <c r="X99" s="24">
        <v>4.1000000000000002E-2</v>
      </c>
      <c r="Y99" s="24">
        <v>6.2E-2</v>
      </c>
      <c r="Z99" s="24">
        <v>0</v>
      </c>
      <c r="AA99" s="11">
        <f t="shared" si="16"/>
        <v>0.10300000000000001</v>
      </c>
      <c r="AB99" s="24">
        <v>4.1000000000000002E-2</v>
      </c>
      <c r="AC99" s="24">
        <v>6.2E-2</v>
      </c>
      <c r="AD99" s="24">
        <v>0</v>
      </c>
      <c r="AE99" s="17" t="s">
        <v>55</v>
      </c>
      <c r="AF99" s="18" t="s">
        <v>30</v>
      </c>
      <c r="AG99" s="25" t="s">
        <v>65</v>
      </c>
      <c r="AH99" s="25" t="s">
        <v>65</v>
      </c>
      <c r="AI99" s="13"/>
    </row>
    <row r="100" spans="1:35" ht="15" customHeight="1" x14ac:dyDescent="0.25">
      <c r="A100" s="9" t="s">
        <v>425</v>
      </c>
      <c r="B100" s="18" t="s">
        <v>355</v>
      </c>
      <c r="C100" s="18" t="s">
        <v>34</v>
      </c>
      <c r="D100" s="26" t="s">
        <v>309</v>
      </c>
      <c r="E100" s="18" t="s">
        <v>187</v>
      </c>
      <c r="F100" s="25" t="s">
        <v>59</v>
      </c>
      <c r="G100" s="25" t="s">
        <v>60</v>
      </c>
      <c r="H100" s="25" t="s">
        <v>356</v>
      </c>
      <c r="I100" s="26" t="s">
        <v>357</v>
      </c>
      <c r="J100" s="26" t="s">
        <v>358</v>
      </c>
      <c r="K100" s="13" t="s">
        <v>64</v>
      </c>
      <c r="L100" s="13" t="s">
        <v>54</v>
      </c>
      <c r="M100" s="18" t="s">
        <v>32</v>
      </c>
      <c r="N100" s="27">
        <v>11</v>
      </c>
      <c r="O100" s="16">
        <f t="shared" si="12"/>
        <v>2.2650000000000001</v>
      </c>
      <c r="P100" s="11">
        <f t="shared" si="13"/>
        <v>2.2650000000000001</v>
      </c>
      <c r="Q100" s="11">
        <f t="shared" si="13"/>
        <v>0</v>
      </c>
      <c r="R100" s="11">
        <f t="shared" si="13"/>
        <v>0</v>
      </c>
      <c r="S100" s="11">
        <f t="shared" si="14"/>
        <v>0.755</v>
      </c>
      <c r="T100" s="24">
        <v>0.755</v>
      </c>
      <c r="U100" s="24">
        <v>0</v>
      </c>
      <c r="V100" s="24">
        <v>0</v>
      </c>
      <c r="W100" s="11">
        <f t="shared" si="15"/>
        <v>0.755</v>
      </c>
      <c r="X100" s="24">
        <v>0.755</v>
      </c>
      <c r="Y100" s="24">
        <v>0</v>
      </c>
      <c r="Z100" s="24">
        <v>0</v>
      </c>
      <c r="AA100" s="11">
        <f t="shared" si="16"/>
        <v>0.755</v>
      </c>
      <c r="AB100" s="24">
        <v>0.755</v>
      </c>
      <c r="AC100" s="24">
        <v>0</v>
      </c>
      <c r="AD100" s="24">
        <v>0</v>
      </c>
      <c r="AE100" s="17" t="s">
        <v>55</v>
      </c>
      <c r="AF100" s="18" t="s">
        <v>30</v>
      </c>
      <c r="AG100" s="18" t="s">
        <v>65</v>
      </c>
      <c r="AH100" s="18" t="s">
        <v>65</v>
      </c>
      <c r="AI100" s="13"/>
    </row>
    <row r="101" spans="1:35" ht="15" customHeight="1" x14ac:dyDescent="0.25">
      <c r="A101" s="9" t="s">
        <v>426</v>
      </c>
      <c r="B101" s="13" t="s">
        <v>359</v>
      </c>
      <c r="C101" s="13" t="s">
        <v>29</v>
      </c>
      <c r="D101" s="13">
        <v>60</v>
      </c>
      <c r="E101" s="13" t="s">
        <v>275</v>
      </c>
      <c r="F101" s="13" t="s">
        <v>59</v>
      </c>
      <c r="G101" s="13" t="s">
        <v>60</v>
      </c>
      <c r="H101" s="13">
        <v>77286090</v>
      </c>
      <c r="I101" s="13" t="s">
        <v>29</v>
      </c>
      <c r="J101" s="13">
        <v>12254300</v>
      </c>
      <c r="K101" s="13" t="s">
        <v>64</v>
      </c>
      <c r="L101" s="13" t="s">
        <v>360</v>
      </c>
      <c r="M101" s="18" t="s">
        <v>32</v>
      </c>
      <c r="N101" s="23">
        <v>14</v>
      </c>
      <c r="O101" s="16">
        <f t="shared" si="12"/>
        <v>1.9590000000000001</v>
      </c>
      <c r="P101" s="11">
        <f t="shared" si="13"/>
        <v>1.9590000000000001</v>
      </c>
      <c r="Q101" s="11">
        <f t="shared" si="13"/>
        <v>0</v>
      </c>
      <c r="R101" s="11">
        <f t="shared" si="13"/>
        <v>0</v>
      </c>
      <c r="S101" s="11">
        <f t="shared" si="14"/>
        <v>0.65300000000000002</v>
      </c>
      <c r="T101" s="24">
        <v>0.65300000000000002</v>
      </c>
      <c r="U101" s="24">
        <v>0</v>
      </c>
      <c r="V101" s="24">
        <v>0</v>
      </c>
      <c r="W101" s="11">
        <f t="shared" si="15"/>
        <v>0.65300000000000002</v>
      </c>
      <c r="X101" s="24">
        <v>0.65300000000000002</v>
      </c>
      <c r="Y101" s="24">
        <v>0</v>
      </c>
      <c r="Z101" s="24">
        <v>0</v>
      </c>
      <c r="AA101" s="11">
        <f t="shared" si="16"/>
        <v>0.65300000000000002</v>
      </c>
      <c r="AB101" s="24">
        <v>0.65300000000000002</v>
      </c>
      <c r="AC101" s="24">
        <v>0</v>
      </c>
      <c r="AD101" s="24">
        <v>0</v>
      </c>
      <c r="AE101" s="17" t="s">
        <v>55</v>
      </c>
      <c r="AF101" s="13" t="s">
        <v>56</v>
      </c>
      <c r="AG101" s="13" t="s">
        <v>65</v>
      </c>
      <c r="AH101" s="13" t="s">
        <v>65</v>
      </c>
      <c r="AI101" s="13"/>
    </row>
    <row r="102" spans="1:35" ht="15" customHeight="1" x14ac:dyDescent="0.25">
      <c r="A102" s="9" t="s">
        <v>427</v>
      </c>
      <c r="B102" s="13" t="s">
        <v>330</v>
      </c>
      <c r="C102" s="13" t="s">
        <v>29</v>
      </c>
      <c r="D102" s="13">
        <v>1</v>
      </c>
      <c r="E102" s="13" t="s">
        <v>144</v>
      </c>
      <c r="F102" s="13" t="s">
        <v>59</v>
      </c>
      <c r="G102" s="13" t="s">
        <v>60</v>
      </c>
      <c r="H102" s="13">
        <v>76268070</v>
      </c>
      <c r="I102" s="13" t="s">
        <v>29</v>
      </c>
      <c r="J102" s="14" t="s">
        <v>361</v>
      </c>
      <c r="K102" s="13" t="s">
        <v>64</v>
      </c>
      <c r="L102" s="13" t="s">
        <v>360</v>
      </c>
      <c r="M102" s="18" t="s">
        <v>32</v>
      </c>
      <c r="N102" s="23">
        <v>14</v>
      </c>
      <c r="O102" s="16">
        <f t="shared" si="12"/>
        <v>1.0499999999999998</v>
      </c>
      <c r="P102" s="11">
        <f t="shared" si="13"/>
        <v>1.0499999999999998</v>
      </c>
      <c r="Q102" s="11">
        <f t="shared" si="13"/>
        <v>0</v>
      </c>
      <c r="R102" s="11">
        <f t="shared" si="13"/>
        <v>0</v>
      </c>
      <c r="S102" s="11">
        <f t="shared" si="14"/>
        <v>0.35</v>
      </c>
      <c r="T102" s="24">
        <v>0.35</v>
      </c>
      <c r="U102" s="24">
        <v>0</v>
      </c>
      <c r="V102" s="24">
        <v>0</v>
      </c>
      <c r="W102" s="11">
        <f t="shared" si="15"/>
        <v>0.35</v>
      </c>
      <c r="X102" s="24">
        <v>0.35</v>
      </c>
      <c r="Y102" s="24">
        <v>0</v>
      </c>
      <c r="Z102" s="24">
        <v>0</v>
      </c>
      <c r="AA102" s="11">
        <f t="shared" si="16"/>
        <v>0.35</v>
      </c>
      <c r="AB102" s="24">
        <v>0.35</v>
      </c>
      <c r="AC102" s="24">
        <v>0</v>
      </c>
      <c r="AD102" s="24">
        <v>0</v>
      </c>
      <c r="AE102" s="17" t="s">
        <v>55</v>
      </c>
      <c r="AF102" s="13" t="s">
        <v>56</v>
      </c>
      <c r="AG102" s="13" t="s">
        <v>65</v>
      </c>
      <c r="AH102" s="13" t="s">
        <v>65</v>
      </c>
      <c r="AI102" s="13"/>
    </row>
    <row r="103" spans="1:35" ht="15" customHeight="1" x14ac:dyDescent="0.25">
      <c r="A103" s="9" t="s">
        <v>428</v>
      </c>
      <c r="B103" s="18" t="s">
        <v>362</v>
      </c>
      <c r="C103" s="18" t="s">
        <v>29</v>
      </c>
      <c r="D103" s="26" t="s">
        <v>363</v>
      </c>
      <c r="E103" s="18" t="s">
        <v>60</v>
      </c>
      <c r="F103" s="25" t="s">
        <v>59</v>
      </c>
      <c r="G103" s="25" t="s">
        <v>60</v>
      </c>
      <c r="H103" s="25" t="s">
        <v>364</v>
      </c>
      <c r="I103" s="26" t="s">
        <v>29</v>
      </c>
      <c r="J103" s="26" t="s">
        <v>365</v>
      </c>
      <c r="K103" s="13" t="s">
        <v>64</v>
      </c>
      <c r="L103" s="13" t="s">
        <v>360</v>
      </c>
      <c r="M103" s="18" t="s">
        <v>32</v>
      </c>
      <c r="N103" s="27">
        <v>14</v>
      </c>
      <c r="O103" s="16">
        <f t="shared" si="12"/>
        <v>0.30000000000000004</v>
      </c>
      <c r="P103" s="11">
        <f t="shared" si="13"/>
        <v>0.30000000000000004</v>
      </c>
      <c r="Q103" s="11">
        <f t="shared" si="13"/>
        <v>0</v>
      </c>
      <c r="R103" s="11">
        <f t="shared" si="13"/>
        <v>0</v>
      </c>
      <c r="S103" s="11">
        <f t="shared" si="14"/>
        <v>0.1</v>
      </c>
      <c r="T103" s="24">
        <v>0.1</v>
      </c>
      <c r="U103" s="24">
        <v>0</v>
      </c>
      <c r="V103" s="24">
        <v>0</v>
      </c>
      <c r="W103" s="11">
        <f t="shared" si="15"/>
        <v>0.1</v>
      </c>
      <c r="X103" s="24">
        <v>0.1</v>
      </c>
      <c r="Y103" s="24">
        <v>0</v>
      </c>
      <c r="Z103" s="24">
        <v>0</v>
      </c>
      <c r="AA103" s="11">
        <f t="shared" si="16"/>
        <v>0.1</v>
      </c>
      <c r="AB103" s="24">
        <v>0.1</v>
      </c>
      <c r="AC103" s="24">
        <v>0</v>
      </c>
      <c r="AD103" s="24">
        <v>0</v>
      </c>
      <c r="AE103" s="17" t="s">
        <v>55</v>
      </c>
      <c r="AF103" s="18" t="s">
        <v>56</v>
      </c>
      <c r="AG103" s="18" t="s">
        <v>65</v>
      </c>
      <c r="AH103" s="18" t="s">
        <v>65</v>
      </c>
      <c r="AI103" s="13"/>
    </row>
    <row r="104" spans="1:35" ht="15" customHeight="1" x14ac:dyDescent="0.25">
      <c r="A104" s="9" t="s">
        <v>429</v>
      </c>
      <c r="B104" s="18" t="s">
        <v>366</v>
      </c>
      <c r="C104" s="18" t="s">
        <v>367</v>
      </c>
      <c r="D104" s="26" t="s">
        <v>368</v>
      </c>
      <c r="E104" s="18" t="s">
        <v>60</v>
      </c>
      <c r="F104" s="25" t="s">
        <v>59</v>
      </c>
      <c r="G104" s="25" t="s">
        <v>60</v>
      </c>
      <c r="H104" s="25" t="s">
        <v>369</v>
      </c>
      <c r="I104" s="26" t="s">
        <v>29</v>
      </c>
      <c r="J104" s="26" t="s">
        <v>370</v>
      </c>
      <c r="K104" s="13" t="s">
        <v>64</v>
      </c>
      <c r="L104" s="13" t="s">
        <v>360</v>
      </c>
      <c r="M104" s="18" t="s">
        <v>47</v>
      </c>
      <c r="N104" s="27">
        <v>4</v>
      </c>
      <c r="O104" s="16">
        <f t="shared" si="12"/>
        <v>0.18</v>
      </c>
      <c r="P104" s="11">
        <f t="shared" si="13"/>
        <v>0.18</v>
      </c>
      <c r="Q104" s="11">
        <f t="shared" si="13"/>
        <v>0</v>
      </c>
      <c r="R104" s="11">
        <f t="shared" si="13"/>
        <v>0</v>
      </c>
      <c r="S104" s="11">
        <f t="shared" si="14"/>
        <v>0.06</v>
      </c>
      <c r="T104" s="24">
        <v>0.06</v>
      </c>
      <c r="U104" s="24">
        <v>0</v>
      </c>
      <c r="V104" s="24">
        <v>0</v>
      </c>
      <c r="W104" s="11">
        <f t="shared" si="15"/>
        <v>0.06</v>
      </c>
      <c r="X104" s="24">
        <v>0.06</v>
      </c>
      <c r="Y104" s="24">
        <v>0</v>
      </c>
      <c r="Z104" s="24">
        <v>0</v>
      </c>
      <c r="AA104" s="11">
        <f t="shared" si="16"/>
        <v>0.06</v>
      </c>
      <c r="AB104" s="24">
        <v>0.06</v>
      </c>
      <c r="AC104" s="24">
        <v>0</v>
      </c>
      <c r="AD104" s="24">
        <v>0</v>
      </c>
      <c r="AE104" s="17" t="s">
        <v>55</v>
      </c>
      <c r="AF104" s="18" t="s">
        <v>56</v>
      </c>
      <c r="AG104" s="18" t="s">
        <v>65</v>
      </c>
      <c r="AH104" s="18" t="s">
        <v>65</v>
      </c>
      <c r="AI104" s="13"/>
    </row>
  </sheetData>
  <autoFilter ref="A73:AI104" xr:uid="{BCF16E26-7584-4FA2-9CC7-23ED0D849E78}"/>
  <mergeCells count="4">
    <mergeCell ref="A3:AD3"/>
    <mergeCell ref="A5:AD5"/>
    <mergeCell ref="A67:AI67"/>
    <mergeCell ref="A69:AI69"/>
  </mergeCells>
  <phoneticPr fontId="6" type="noConversion"/>
  <conditionalFormatting sqref="J74:J100 J103:J104">
    <cfRule type="duplicateValues" dxfId="4" priority="2"/>
  </conditionalFormatting>
  <pageMargins left="0.7" right="0.7" top="0.75" bottom="0.75" header="0.3" footer="0.3"/>
  <pageSetup paperSize="9" scale="1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I10"/>
  <sheetViews>
    <sheetView topLeftCell="A2" workbookViewId="0">
      <selection activeCell="B15" sqref="B15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7.85546875" style="1" bestFit="1" customWidth="1"/>
    <col min="4" max="4" width="7.1406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40.5703125" style="1" bestFit="1" customWidth="1"/>
    <col min="34" max="34" width="61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398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</row>
    <row r="4" spans="1:35" x14ac:dyDescent="0.25">
      <c r="A4" s="5"/>
    </row>
    <row r="5" spans="1:35" ht="18.75" x14ac:dyDescent="0.25">
      <c r="A5" s="32" t="s">
        <v>451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42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43</v>
      </c>
      <c r="S9" s="8" t="s">
        <v>21</v>
      </c>
      <c r="T9" s="8" t="s">
        <v>22</v>
      </c>
      <c r="U9" s="8" t="s">
        <v>23</v>
      </c>
      <c r="V9" s="8" t="s">
        <v>44</v>
      </c>
      <c r="W9" s="8" t="s">
        <v>24</v>
      </c>
      <c r="X9" s="8" t="s">
        <v>25</v>
      </c>
      <c r="Y9" s="8" t="s">
        <v>26</v>
      </c>
      <c r="Z9" s="8" t="s">
        <v>45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46</v>
      </c>
    </row>
    <row r="10" spans="1:35" ht="15" customHeight="1" x14ac:dyDescent="0.25">
      <c r="A10" s="9" t="s">
        <v>399</v>
      </c>
      <c r="B10" s="25" t="s">
        <v>371</v>
      </c>
      <c r="C10" s="25" t="s">
        <v>343</v>
      </c>
      <c r="D10" s="25" t="s">
        <v>40</v>
      </c>
      <c r="E10" s="25" t="s">
        <v>60</v>
      </c>
      <c r="F10" s="25" t="s">
        <v>59</v>
      </c>
      <c r="G10" s="25" t="s">
        <v>60</v>
      </c>
      <c r="H10" s="25" t="s">
        <v>372</v>
      </c>
      <c r="I10" s="25" t="s">
        <v>373</v>
      </c>
      <c r="J10" s="25" t="s">
        <v>374</v>
      </c>
      <c r="K10" s="13" t="s">
        <v>64</v>
      </c>
      <c r="L10" s="13" t="s">
        <v>54</v>
      </c>
      <c r="M10" s="25" t="s">
        <v>48</v>
      </c>
      <c r="N10" s="28">
        <v>61</v>
      </c>
      <c r="O10" s="16">
        <f t="shared" ref="O10" si="0">P10+Q10+R10</f>
        <v>11.865</v>
      </c>
      <c r="P10" s="11">
        <f t="shared" ref="P10" si="1">T10+X10+AB10</f>
        <v>11.865</v>
      </c>
      <c r="Q10" s="11">
        <f t="shared" ref="Q10" si="2">U10+Y10+AC10</f>
        <v>0</v>
      </c>
      <c r="R10" s="11">
        <f t="shared" ref="R10" si="3">V10+Z10+AD10</f>
        <v>0</v>
      </c>
      <c r="S10" s="11">
        <f t="shared" ref="S10" si="4">T10+U10+V10</f>
        <v>3.9550000000000001</v>
      </c>
      <c r="T10" s="24">
        <v>3.9550000000000001</v>
      </c>
      <c r="U10" s="24">
        <v>0</v>
      </c>
      <c r="V10" s="24">
        <v>0</v>
      </c>
      <c r="W10" s="11">
        <f t="shared" ref="W10" si="5">X10+Y10+Z10</f>
        <v>3.9550000000000001</v>
      </c>
      <c r="X10" s="24">
        <v>3.9550000000000001</v>
      </c>
      <c r="Y10" s="24">
        <v>0</v>
      </c>
      <c r="Z10" s="24">
        <v>0</v>
      </c>
      <c r="AA10" s="11">
        <f t="shared" ref="AA10" si="6">AB10+AC10+AD10</f>
        <v>3.9550000000000001</v>
      </c>
      <c r="AB10" s="24">
        <v>3.9550000000000001</v>
      </c>
      <c r="AC10" s="24">
        <v>0</v>
      </c>
      <c r="AD10" s="24">
        <v>0</v>
      </c>
      <c r="AE10" s="17" t="s">
        <v>55</v>
      </c>
      <c r="AF10" s="18" t="s">
        <v>30</v>
      </c>
      <c r="AG10" s="25" t="s">
        <v>65</v>
      </c>
      <c r="AH10" s="25" t="s">
        <v>375</v>
      </c>
      <c r="AI10" s="13"/>
    </row>
  </sheetData>
  <autoFilter ref="A9:AI10" xr:uid="{0978942D-4C53-4683-86CE-002448301C69}"/>
  <mergeCells count="2">
    <mergeCell ref="A3:AI3"/>
    <mergeCell ref="A5:AI5"/>
  </mergeCells>
  <phoneticPr fontId="6" type="noConversion"/>
  <conditionalFormatting sqref="J10">
    <cfRule type="duplicateValues" dxfId="3" priority="4"/>
  </conditionalFormatting>
  <pageMargins left="0.7" right="0.7" top="0.75" bottom="0.75" header="0.3" footer="0.3"/>
  <pageSetup paperSize="9" scale="1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4F185-D3EF-44E3-B09A-4DD90141D47D}">
  <sheetPr>
    <pageSetUpPr fitToPage="1"/>
  </sheetPr>
  <dimension ref="A1:AI11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7.85546875" style="1" bestFit="1" customWidth="1"/>
    <col min="4" max="4" width="2.5703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20.42578125" style="1" bestFit="1" customWidth="1"/>
    <col min="34" max="34" width="61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398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</row>
    <row r="4" spans="1:35" x14ac:dyDescent="0.25">
      <c r="A4" s="5"/>
    </row>
    <row r="5" spans="1:35" ht="18.75" x14ac:dyDescent="0.25">
      <c r="A5" s="32" t="s">
        <v>451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42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43</v>
      </c>
      <c r="S9" s="8" t="s">
        <v>21</v>
      </c>
      <c r="T9" s="8" t="s">
        <v>22</v>
      </c>
      <c r="U9" s="8" t="s">
        <v>23</v>
      </c>
      <c r="V9" s="8" t="s">
        <v>44</v>
      </c>
      <c r="W9" s="8" t="s">
        <v>24</v>
      </c>
      <c r="X9" s="8" t="s">
        <v>25</v>
      </c>
      <c r="Y9" s="8" t="s">
        <v>26</v>
      </c>
      <c r="Z9" s="8" t="s">
        <v>45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46</v>
      </c>
    </row>
    <row r="10" spans="1:35" ht="15" customHeight="1" x14ac:dyDescent="0.25">
      <c r="A10" s="9" t="s">
        <v>399</v>
      </c>
      <c r="B10" s="25" t="s">
        <v>376</v>
      </c>
      <c r="C10" s="25" t="s">
        <v>367</v>
      </c>
      <c r="D10" s="25" t="s">
        <v>40</v>
      </c>
      <c r="E10" s="25" t="s">
        <v>60</v>
      </c>
      <c r="F10" s="25" t="s">
        <v>59</v>
      </c>
      <c r="G10" s="25" t="s">
        <v>60</v>
      </c>
      <c r="H10" s="25" t="s">
        <v>377</v>
      </c>
      <c r="I10" s="25" t="s">
        <v>378</v>
      </c>
      <c r="J10" s="25" t="s">
        <v>379</v>
      </c>
      <c r="K10" s="13" t="s">
        <v>64</v>
      </c>
      <c r="L10" s="13" t="s">
        <v>54</v>
      </c>
      <c r="M10" s="25" t="s">
        <v>33</v>
      </c>
      <c r="N10" s="29">
        <v>35</v>
      </c>
      <c r="O10" s="16">
        <f t="shared" ref="O10:O11" si="0">P10+Q10+R10</f>
        <v>56.475000000000001</v>
      </c>
      <c r="P10" s="11">
        <f t="shared" ref="P10:R11" si="1">T10+X10+AB10</f>
        <v>12.99</v>
      </c>
      <c r="Q10" s="11">
        <f t="shared" si="1"/>
        <v>43.484999999999999</v>
      </c>
      <c r="R10" s="11">
        <f t="shared" si="1"/>
        <v>0</v>
      </c>
      <c r="S10" s="11">
        <f t="shared" ref="S10:S11" si="2">T10+U10+V10</f>
        <v>18.824999999999999</v>
      </c>
      <c r="T10" s="24">
        <v>4.33</v>
      </c>
      <c r="U10" s="24">
        <v>14.494999999999999</v>
      </c>
      <c r="V10" s="24">
        <v>0</v>
      </c>
      <c r="W10" s="11">
        <f t="shared" ref="W10:W11" si="3">X10+Y10+Z10</f>
        <v>18.824999999999999</v>
      </c>
      <c r="X10" s="24">
        <v>4.33</v>
      </c>
      <c r="Y10" s="24">
        <v>14.494999999999999</v>
      </c>
      <c r="Z10" s="24">
        <v>0</v>
      </c>
      <c r="AA10" s="11">
        <f t="shared" ref="AA10:AA11" si="4">AB10+AC10+AD10</f>
        <v>18.824999999999999</v>
      </c>
      <c r="AB10" s="24">
        <v>4.33</v>
      </c>
      <c r="AC10" s="24">
        <v>14.494999999999999</v>
      </c>
      <c r="AD10" s="24">
        <v>0</v>
      </c>
      <c r="AE10" s="17" t="s">
        <v>55</v>
      </c>
      <c r="AF10" s="18" t="s">
        <v>30</v>
      </c>
      <c r="AG10" s="25" t="s">
        <v>65</v>
      </c>
      <c r="AH10" s="30" t="s">
        <v>380</v>
      </c>
      <c r="AI10" s="13"/>
    </row>
    <row r="11" spans="1:35" ht="15" customHeight="1" x14ac:dyDescent="0.25">
      <c r="A11" s="9" t="s">
        <v>400</v>
      </c>
      <c r="B11" s="25" t="s">
        <v>381</v>
      </c>
      <c r="C11" s="25" t="s">
        <v>367</v>
      </c>
      <c r="D11" s="25" t="s">
        <v>40</v>
      </c>
      <c r="E11" s="25" t="s">
        <v>60</v>
      </c>
      <c r="F11" s="25" t="s">
        <v>59</v>
      </c>
      <c r="G11" s="25" t="s">
        <v>60</v>
      </c>
      <c r="H11" s="25" t="s">
        <v>382</v>
      </c>
      <c r="I11" s="25" t="s">
        <v>383</v>
      </c>
      <c r="J11" s="25" t="s">
        <v>384</v>
      </c>
      <c r="K11" s="13" t="s">
        <v>64</v>
      </c>
      <c r="L11" s="13" t="s">
        <v>54</v>
      </c>
      <c r="M11" s="25" t="s">
        <v>33</v>
      </c>
      <c r="N11" s="29">
        <v>35</v>
      </c>
      <c r="O11" s="16">
        <f t="shared" si="0"/>
        <v>98.891999999999996</v>
      </c>
      <c r="P11" s="11">
        <f t="shared" si="1"/>
        <v>22.745999999999999</v>
      </c>
      <c r="Q11" s="11">
        <f t="shared" si="1"/>
        <v>76.146000000000001</v>
      </c>
      <c r="R11" s="11">
        <f t="shared" si="1"/>
        <v>0</v>
      </c>
      <c r="S11" s="11">
        <f t="shared" si="2"/>
        <v>32.963999999999999</v>
      </c>
      <c r="T11" s="24">
        <v>7.5819999999999999</v>
      </c>
      <c r="U11" s="24">
        <v>25.382000000000001</v>
      </c>
      <c r="V11" s="24">
        <v>0</v>
      </c>
      <c r="W11" s="11">
        <f t="shared" si="3"/>
        <v>32.963999999999999</v>
      </c>
      <c r="X11" s="24">
        <v>7.5819999999999999</v>
      </c>
      <c r="Y11" s="24">
        <v>25.382000000000001</v>
      </c>
      <c r="Z11" s="24">
        <v>0</v>
      </c>
      <c r="AA11" s="11">
        <f t="shared" si="4"/>
        <v>32.963999999999999</v>
      </c>
      <c r="AB11" s="24">
        <v>7.5819999999999999</v>
      </c>
      <c r="AC11" s="24">
        <v>25.382000000000001</v>
      </c>
      <c r="AD11" s="24">
        <v>0</v>
      </c>
      <c r="AE11" s="17" t="s">
        <v>55</v>
      </c>
      <c r="AF11" s="18" t="s">
        <v>30</v>
      </c>
      <c r="AG11" s="25" t="s">
        <v>65</v>
      </c>
      <c r="AH11" s="30" t="s">
        <v>380</v>
      </c>
      <c r="AI11" s="13"/>
    </row>
  </sheetData>
  <mergeCells count="2">
    <mergeCell ref="A3:AI3"/>
    <mergeCell ref="A5:AI5"/>
  </mergeCells>
  <phoneticPr fontId="6" type="noConversion"/>
  <conditionalFormatting sqref="J10:J11">
    <cfRule type="duplicateValues" dxfId="2" priority="6"/>
  </conditionalFormatting>
  <pageMargins left="0.7" right="0.7" top="0.75" bottom="0.75" header="0.3" footer="0.3"/>
  <pageSetup paperSize="9" scale="2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F5E76-96ED-4D95-8458-C3C733EAE390}">
  <sheetPr>
    <pageSetUpPr fitToPage="1"/>
  </sheetPr>
  <dimension ref="A1:AI11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4.4257812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20.42578125" style="1" bestFit="1" customWidth="1"/>
    <col min="34" max="34" width="38.71093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398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</row>
    <row r="4" spans="1:35" x14ac:dyDescent="0.25">
      <c r="A4" s="5"/>
    </row>
    <row r="5" spans="1:35" ht="18.75" x14ac:dyDescent="0.25">
      <c r="A5" s="32" t="s">
        <v>451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42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43</v>
      </c>
      <c r="S9" s="8" t="s">
        <v>21</v>
      </c>
      <c r="T9" s="8" t="s">
        <v>22</v>
      </c>
      <c r="U9" s="8" t="s">
        <v>23</v>
      </c>
      <c r="V9" s="8" t="s">
        <v>44</v>
      </c>
      <c r="W9" s="8" t="s">
        <v>24</v>
      </c>
      <c r="X9" s="8" t="s">
        <v>25</v>
      </c>
      <c r="Y9" s="8" t="s">
        <v>26</v>
      </c>
      <c r="Z9" s="8" t="s">
        <v>45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46</v>
      </c>
    </row>
    <row r="10" spans="1:35" ht="15" customHeight="1" x14ac:dyDescent="0.25">
      <c r="A10" s="9" t="s">
        <v>399</v>
      </c>
      <c r="B10" s="25" t="s">
        <v>385</v>
      </c>
      <c r="C10" s="25" t="s">
        <v>176</v>
      </c>
      <c r="D10" s="25" t="s">
        <v>386</v>
      </c>
      <c r="E10" s="25" t="s">
        <v>60</v>
      </c>
      <c r="F10" s="25" t="s">
        <v>59</v>
      </c>
      <c r="G10" s="25" t="s">
        <v>60</v>
      </c>
      <c r="H10" s="25" t="s">
        <v>387</v>
      </c>
      <c r="I10" s="25" t="s">
        <v>388</v>
      </c>
      <c r="J10" s="25" t="s">
        <v>389</v>
      </c>
      <c r="K10" s="13" t="s">
        <v>64</v>
      </c>
      <c r="L10" s="13" t="s">
        <v>54</v>
      </c>
      <c r="M10" s="25" t="s">
        <v>33</v>
      </c>
      <c r="N10" s="29">
        <v>18</v>
      </c>
      <c r="O10" s="16">
        <f t="shared" ref="O10:O11" si="0">P10+Q10+R10</f>
        <v>41.715000000000003</v>
      </c>
      <c r="P10" s="11">
        <f t="shared" ref="P10:R11" si="1">T10+X10+AB10</f>
        <v>9.5939999999999994</v>
      </c>
      <c r="Q10" s="11">
        <f t="shared" si="1"/>
        <v>32.121000000000002</v>
      </c>
      <c r="R10" s="11">
        <f t="shared" si="1"/>
        <v>0</v>
      </c>
      <c r="S10" s="11">
        <f t="shared" ref="S10:S11" si="2">T10+U10+V10</f>
        <v>13.905000000000001</v>
      </c>
      <c r="T10" s="24">
        <v>3.198</v>
      </c>
      <c r="U10" s="24">
        <v>10.707000000000001</v>
      </c>
      <c r="V10" s="24">
        <v>0</v>
      </c>
      <c r="W10" s="11">
        <f t="shared" ref="W10:W11" si="3">X10+Y10+Z10</f>
        <v>13.905000000000001</v>
      </c>
      <c r="X10" s="24">
        <v>3.198</v>
      </c>
      <c r="Y10" s="24">
        <v>10.707000000000001</v>
      </c>
      <c r="Z10" s="24">
        <v>0</v>
      </c>
      <c r="AA10" s="11">
        <f t="shared" ref="AA10:AA11" si="4">AB10+AC10+AD10</f>
        <v>13.905000000000001</v>
      </c>
      <c r="AB10" s="24">
        <v>3.198</v>
      </c>
      <c r="AC10" s="24">
        <v>10.707000000000001</v>
      </c>
      <c r="AD10" s="24">
        <v>0</v>
      </c>
      <c r="AE10" s="17" t="s">
        <v>55</v>
      </c>
      <c r="AF10" s="18" t="s">
        <v>30</v>
      </c>
      <c r="AG10" s="25" t="s">
        <v>65</v>
      </c>
      <c r="AH10" s="30" t="s">
        <v>390</v>
      </c>
      <c r="AI10" s="13"/>
    </row>
    <row r="11" spans="1:35" ht="15" customHeight="1" x14ac:dyDescent="0.25">
      <c r="A11" s="9" t="s">
        <v>400</v>
      </c>
      <c r="B11" s="25" t="s">
        <v>385</v>
      </c>
      <c r="C11" s="25" t="s">
        <v>176</v>
      </c>
      <c r="D11" s="25" t="s">
        <v>386</v>
      </c>
      <c r="E11" s="25" t="s">
        <v>60</v>
      </c>
      <c r="F11" s="25" t="s">
        <v>59</v>
      </c>
      <c r="G11" s="25" t="s">
        <v>60</v>
      </c>
      <c r="H11" s="25" t="s">
        <v>391</v>
      </c>
      <c r="I11" s="25" t="s">
        <v>392</v>
      </c>
      <c r="J11" s="25" t="s">
        <v>393</v>
      </c>
      <c r="K11" s="13" t="s">
        <v>64</v>
      </c>
      <c r="L11" s="13" t="s">
        <v>54</v>
      </c>
      <c r="M11" s="25" t="s">
        <v>33</v>
      </c>
      <c r="N11" s="29">
        <v>14</v>
      </c>
      <c r="O11" s="16">
        <f t="shared" si="0"/>
        <v>101.268</v>
      </c>
      <c r="P11" s="11">
        <f t="shared" si="1"/>
        <v>23.292000000000002</v>
      </c>
      <c r="Q11" s="11">
        <f t="shared" si="1"/>
        <v>77.975999999999999</v>
      </c>
      <c r="R11" s="11">
        <f t="shared" si="1"/>
        <v>0</v>
      </c>
      <c r="S11" s="11">
        <f t="shared" si="2"/>
        <v>33.756</v>
      </c>
      <c r="T11" s="24">
        <v>7.7640000000000002</v>
      </c>
      <c r="U11" s="24">
        <v>25.992000000000001</v>
      </c>
      <c r="V11" s="24">
        <v>0</v>
      </c>
      <c r="W11" s="11">
        <f t="shared" si="3"/>
        <v>33.756</v>
      </c>
      <c r="X11" s="24">
        <v>7.7640000000000002</v>
      </c>
      <c r="Y11" s="24">
        <v>25.992000000000001</v>
      </c>
      <c r="Z11" s="24">
        <v>0</v>
      </c>
      <c r="AA11" s="11">
        <f t="shared" si="4"/>
        <v>33.756</v>
      </c>
      <c r="AB11" s="24">
        <v>7.7640000000000002</v>
      </c>
      <c r="AC11" s="24">
        <v>25.992000000000001</v>
      </c>
      <c r="AD11" s="24">
        <v>0</v>
      </c>
      <c r="AE11" s="17" t="s">
        <v>55</v>
      </c>
      <c r="AF11" s="18" t="s">
        <v>30</v>
      </c>
      <c r="AG11" s="25" t="s">
        <v>65</v>
      </c>
      <c r="AH11" s="30" t="s">
        <v>390</v>
      </c>
      <c r="AI11" s="13"/>
    </row>
  </sheetData>
  <mergeCells count="2">
    <mergeCell ref="A3:AI3"/>
    <mergeCell ref="A5:AI5"/>
  </mergeCells>
  <phoneticPr fontId="6" type="noConversion"/>
  <conditionalFormatting sqref="J10:J11">
    <cfRule type="duplicateValues" dxfId="1" priority="8"/>
  </conditionalFormatting>
  <pageMargins left="0.7" right="0.7" top="0.75" bottom="0.75" header="0.3" footer="0.3"/>
  <pageSetup paperSize="9" scale="22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6B5C3-0081-43FB-BD81-C4B2150345B0}">
  <sheetPr>
    <pageSetUpPr fitToPage="1"/>
  </sheetPr>
  <dimension ref="A1:AI10"/>
  <sheetViews>
    <sheetView workbookViewId="0">
      <selection activeCell="C18" sqref="C18"/>
    </sheetView>
  </sheetViews>
  <sheetFormatPr defaultRowHeight="15" x14ac:dyDescent="0.25"/>
  <cols>
    <col min="1" max="1" width="7.5703125" style="1" bestFit="1" customWidth="1"/>
    <col min="2" max="2" width="36.28515625" style="1" bestFit="1" customWidth="1"/>
    <col min="3" max="3" width="4.4257812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20.42578125" style="1" bestFit="1" customWidth="1"/>
    <col min="34" max="34" width="36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398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31" t="s">
        <v>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</row>
    <row r="4" spans="1:35" x14ac:dyDescent="0.25">
      <c r="A4" s="5"/>
    </row>
    <row r="5" spans="1:35" ht="18.75" x14ac:dyDescent="0.25">
      <c r="A5" s="32" t="s">
        <v>451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42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43</v>
      </c>
      <c r="S9" s="8" t="s">
        <v>21</v>
      </c>
      <c r="T9" s="8" t="s">
        <v>22</v>
      </c>
      <c r="U9" s="8" t="s">
        <v>23</v>
      </c>
      <c r="V9" s="8" t="s">
        <v>44</v>
      </c>
      <c r="W9" s="8" t="s">
        <v>24</v>
      </c>
      <c r="X9" s="8" t="s">
        <v>25</v>
      </c>
      <c r="Y9" s="8" t="s">
        <v>26</v>
      </c>
      <c r="Z9" s="8" t="s">
        <v>45</v>
      </c>
      <c r="AA9" s="8" t="s">
        <v>50</v>
      </c>
      <c r="AB9" s="8" t="s">
        <v>51</v>
      </c>
      <c r="AC9" s="8" t="s">
        <v>52</v>
      </c>
      <c r="AD9" s="8" t="s">
        <v>53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46</v>
      </c>
    </row>
    <row r="10" spans="1:35" ht="15" customHeight="1" x14ac:dyDescent="0.25">
      <c r="A10" s="9" t="s">
        <v>399</v>
      </c>
      <c r="B10" s="25" t="s">
        <v>394</v>
      </c>
      <c r="C10" s="25" t="s">
        <v>176</v>
      </c>
      <c r="D10" s="25" t="s">
        <v>386</v>
      </c>
      <c r="E10" s="25" t="s">
        <v>60</v>
      </c>
      <c r="F10" s="25" t="s">
        <v>59</v>
      </c>
      <c r="G10" s="25" t="s">
        <v>60</v>
      </c>
      <c r="H10" s="25" t="s">
        <v>395</v>
      </c>
      <c r="I10" s="25" t="s">
        <v>396</v>
      </c>
      <c r="J10" s="25" t="s">
        <v>397</v>
      </c>
      <c r="K10" s="13" t="s">
        <v>64</v>
      </c>
      <c r="L10" s="13" t="s">
        <v>54</v>
      </c>
      <c r="M10" s="18" t="s">
        <v>33</v>
      </c>
      <c r="N10" s="27">
        <v>9</v>
      </c>
      <c r="O10" s="16">
        <f t="shared" ref="O10" si="0">P10+Q10+R10</f>
        <v>25.064999999999998</v>
      </c>
      <c r="P10" s="11">
        <f t="shared" ref="P10:R10" si="1">T10+X10+AB10</f>
        <v>5.766</v>
      </c>
      <c r="Q10" s="11">
        <f t="shared" si="1"/>
        <v>19.298999999999999</v>
      </c>
      <c r="R10" s="11">
        <f t="shared" si="1"/>
        <v>0</v>
      </c>
      <c r="S10" s="11">
        <f t="shared" ref="S10" si="2">T10+U10+V10</f>
        <v>8.3550000000000004</v>
      </c>
      <c r="T10" s="24">
        <v>1.9219999999999999</v>
      </c>
      <c r="U10" s="24">
        <v>6.4329999999999998</v>
      </c>
      <c r="V10" s="24">
        <v>0</v>
      </c>
      <c r="W10" s="11">
        <f t="shared" ref="W10" si="3">X10+Y10+Z10</f>
        <v>8.3550000000000004</v>
      </c>
      <c r="X10" s="24">
        <v>1.9219999999999999</v>
      </c>
      <c r="Y10" s="24">
        <v>6.4329999999999998</v>
      </c>
      <c r="Z10" s="24">
        <v>0</v>
      </c>
      <c r="AA10" s="11">
        <f t="shared" ref="AA10" si="4">AB10+AC10+AD10</f>
        <v>8.3550000000000004</v>
      </c>
      <c r="AB10" s="24">
        <v>1.9219999999999999</v>
      </c>
      <c r="AC10" s="24">
        <v>6.4329999999999998</v>
      </c>
      <c r="AD10" s="24">
        <v>0</v>
      </c>
      <c r="AE10" s="17" t="s">
        <v>55</v>
      </c>
      <c r="AF10" s="18" t="s">
        <v>30</v>
      </c>
      <c r="AG10" s="25" t="s">
        <v>65</v>
      </c>
      <c r="AH10" s="25" t="s">
        <v>394</v>
      </c>
      <c r="AI10" s="13"/>
    </row>
  </sheetData>
  <mergeCells count="2">
    <mergeCell ref="A3:AI3"/>
    <mergeCell ref="A5:AI5"/>
  </mergeCells>
  <conditionalFormatting sqref="J10">
    <cfRule type="duplicateValues" dxfId="0" priority="9"/>
  </conditionalFormatting>
  <pageMargins left="0.7" right="0.7" top="0.75" bottom="0.75" header="0.3" footer="0.3"/>
  <pageSetup paperSize="9" scale="2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Gmina Komarówka Podlaska</vt:lpstr>
      <vt:lpstr>ZSS Gimnazjum</vt:lpstr>
      <vt:lpstr>ZSS Szkoła Podstawowa</vt:lpstr>
      <vt:lpstr>ZSS LO</vt:lpstr>
      <vt:lpstr>Przedszkole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dcterms:created xsi:type="dcterms:W3CDTF">2020-04-01T08:02:30Z</dcterms:created>
  <dcterms:modified xsi:type="dcterms:W3CDTF">2020-04-14T15:06:01Z</dcterms:modified>
</cp:coreProperties>
</file>