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m.sarosiek\Desktop\przetargi unijne\2020\Działdowo Miasto\załącznik nr 1a do umowy - wykaz punktów poboru energii elektrycznej\"/>
    </mc:Choice>
  </mc:AlternateContent>
  <xr:revisionPtr revIDLastSave="0" documentId="13_ncr:1_{64F7567F-E431-4B38-8BA1-7A61135BFBBD}" xr6:coauthVersionLast="45" xr6:coauthVersionMax="45" xr10:uidLastSave="{00000000-0000-0000-0000-000000000000}"/>
  <bookViews>
    <workbookView xWindow="-120" yWindow="-120" windowWidth="20730" windowHeight="11160" xr2:uid="{590EE19D-DC9A-4683-8BA8-F7D164C0C310}"/>
  </bookViews>
  <sheets>
    <sheet name="Powiat Nidzicki" sheetId="3" r:id="rId1"/>
    <sheet name="PZD" sheetId="4" r:id="rId2"/>
    <sheet name="ZSO" sheetId="5" r:id="rId3"/>
    <sheet name="ZSZiO" sheetId="6" r:id="rId4"/>
    <sheet name="ZSRiO" sheetId="7" r:id="rId5"/>
    <sheet name="CKZ" sheetId="8" r:id="rId6"/>
    <sheet name="PORE" sheetId="9" r:id="rId7"/>
    <sheet name="ZOZ" sheetId="10" r:id="rId8"/>
    <sheet name="KMPSP" sheetId="11" r:id="rId9"/>
  </sheets>
  <definedNames>
    <definedName name="_xlnm._FilterDatabase" localSheetId="0" hidden="1">'Powiat Nidzicki'!$A$9:$AA$10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0" i="11" l="1"/>
  <c r="R10" i="11"/>
  <c r="Q10" i="11"/>
  <c r="P10" i="11"/>
  <c r="O10" i="11" s="1"/>
  <c r="S11" i="10"/>
  <c r="R11" i="10"/>
  <c r="Q11" i="10"/>
  <c r="P11" i="10"/>
  <c r="S10" i="10"/>
  <c r="R10" i="10"/>
  <c r="Q10" i="10"/>
  <c r="P10" i="10"/>
  <c r="S10" i="9"/>
  <c r="R10" i="9"/>
  <c r="O10" i="9" s="1"/>
  <c r="Q10" i="9"/>
  <c r="P10" i="9"/>
  <c r="S11" i="8"/>
  <c r="R11" i="8"/>
  <c r="Q11" i="8"/>
  <c r="P11" i="8"/>
  <c r="O11" i="8" s="1"/>
  <c r="S10" i="8"/>
  <c r="R10" i="8"/>
  <c r="Q10" i="8"/>
  <c r="P10" i="8"/>
  <c r="S14" i="7"/>
  <c r="R14" i="7"/>
  <c r="Q14" i="7"/>
  <c r="P14" i="7"/>
  <c r="S13" i="7"/>
  <c r="R13" i="7"/>
  <c r="Q13" i="7"/>
  <c r="P13" i="7"/>
  <c r="S12" i="7"/>
  <c r="R12" i="7"/>
  <c r="Q12" i="7"/>
  <c r="P12" i="7"/>
  <c r="O12" i="7" s="1"/>
  <c r="S11" i="7"/>
  <c r="R11" i="7"/>
  <c r="Q11" i="7"/>
  <c r="P11" i="7"/>
  <c r="S10" i="7"/>
  <c r="R10" i="7"/>
  <c r="Q10" i="7"/>
  <c r="P10" i="7"/>
  <c r="S12" i="6"/>
  <c r="R12" i="6"/>
  <c r="Q12" i="6"/>
  <c r="O12" i="6" s="1"/>
  <c r="P12" i="6"/>
  <c r="S11" i="6"/>
  <c r="R11" i="6"/>
  <c r="Q11" i="6"/>
  <c r="P11" i="6"/>
  <c r="S10" i="6"/>
  <c r="R10" i="6"/>
  <c r="Q10" i="6"/>
  <c r="P10" i="6"/>
  <c r="S13" i="5"/>
  <c r="R13" i="5"/>
  <c r="Q13" i="5"/>
  <c r="P13" i="5"/>
  <c r="S12" i="5"/>
  <c r="R12" i="5"/>
  <c r="Q12" i="5"/>
  <c r="P12" i="5"/>
  <c r="S11" i="5"/>
  <c r="R11" i="5"/>
  <c r="Q11" i="5"/>
  <c r="P11" i="5"/>
  <c r="S10" i="5"/>
  <c r="R10" i="5"/>
  <c r="Q10" i="5"/>
  <c r="P10" i="5"/>
  <c r="O10" i="5"/>
  <c r="S10" i="4"/>
  <c r="R10" i="4"/>
  <c r="Q10" i="4"/>
  <c r="P10" i="4"/>
  <c r="O10" i="4" s="1"/>
  <c r="O10" i="10" l="1"/>
  <c r="O11" i="10"/>
  <c r="O10" i="8"/>
  <c r="O13" i="7"/>
  <c r="O10" i="7"/>
  <c r="O11" i="7"/>
  <c r="O14" i="7"/>
  <c r="O11" i="6"/>
  <c r="O10" i="6"/>
  <c r="O12" i="5"/>
  <c r="O13" i="5"/>
  <c r="O11" i="5"/>
  <c r="P10" i="3"/>
  <c r="Q10" i="3"/>
  <c r="R10" i="3"/>
  <c r="O10" i="3" l="1"/>
  <c r="S10" i="3"/>
</calcChain>
</file>

<file path=xl/sharedStrings.xml><?xml version="1.0" encoding="utf-8"?>
<sst xmlns="http://schemas.openxmlformats.org/spreadsheetml/2006/main" count="609" uniqueCount="118">
  <si>
    <t>Lp.</t>
  </si>
  <si>
    <t>Nabywca</t>
  </si>
  <si>
    <t>Odbiorca</t>
  </si>
  <si>
    <t>WYKAZ PUNKTÓW POBORU ENERGII ELEKTRYCZNEJ:</t>
  </si>
  <si>
    <t>Nazwa punktu poboru energii elektrycznej</t>
  </si>
  <si>
    <t>Ulica</t>
  </si>
  <si>
    <t>Nr</t>
  </si>
  <si>
    <t>Miejscowość</t>
  </si>
  <si>
    <t>Kod pocztowy</t>
  </si>
  <si>
    <t>Poczta</t>
  </si>
  <si>
    <t>Numer PPE</t>
  </si>
  <si>
    <t>Numer licznika</t>
  </si>
  <si>
    <t>OSD</t>
  </si>
  <si>
    <t>Obecny Sprzedawca</t>
  </si>
  <si>
    <t xml:space="preserve">Taryfa </t>
  </si>
  <si>
    <t>Moc umowna</t>
  </si>
  <si>
    <t>Łączne zużycie energii  elektrycznej [MWh] w okresie obowiązywania umowy</t>
  </si>
  <si>
    <t>Łączne zużycie energii  elektrycznej [MWh] w okresie obowiązywania umowy - I strefa</t>
  </si>
  <si>
    <t>Łączne zużycie energii  elektrycznej [MWh] w okresie obowiązywania umowy - II strefa</t>
  </si>
  <si>
    <t>Termin rozpoczęcia dostawy</t>
  </si>
  <si>
    <t>Zmiana sprzedawcy</t>
  </si>
  <si>
    <t>-</t>
  </si>
  <si>
    <t>Energa Operator S.A.</t>
  </si>
  <si>
    <t>kolejna</t>
  </si>
  <si>
    <t>C11</t>
  </si>
  <si>
    <t>C12a</t>
  </si>
  <si>
    <t>Kolejowa</t>
  </si>
  <si>
    <t>Władysława Jagiełły</t>
  </si>
  <si>
    <t>4</t>
  </si>
  <si>
    <t>5</t>
  </si>
  <si>
    <t>Numer Ewidencyjny</t>
  </si>
  <si>
    <t>Łączne zużycie energii  elektrycznej [MWh] w okresie obowiązywania umowy - III strefa</t>
  </si>
  <si>
    <t>Uwagi</t>
  </si>
  <si>
    <t>Jagiełły</t>
  </si>
  <si>
    <t>G11</t>
  </si>
  <si>
    <t>C21</t>
  </si>
  <si>
    <t>30</t>
  </si>
  <si>
    <t>Łączne zużycie energii  elektrycznej [MWh] w okresie 01.07.2020 r. - 31.12.2020 r.</t>
  </si>
  <si>
    <t>Łączne zużycie energii  elektrycznej [MWh] w okresie 01.07.2020 r. - 31.12.2020 r. - I strefa</t>
  </si>
  <si>
    <t>Łączne zużycie energii  elektrycznej [MWh] w okresie 01.07.2020 r. - 31.12.2020 r. - II strefa</t>
  </si>
  <si>
    <t>Łączne zużycie energii  elektrycznej [MWh] w okresie 01.07.2020 r. - 31.12.2020 r. - III strefa</t>
  </si>
  <si>
    <t>01.07.2020 r.</t>
  </si>
  <si>
    <t>C22a</t>
  </si>
  <si>
    <t>Entrade Sp. z o.o.</t>
  </si>
  <si>
    <t>16</t>
  </si>
  <si>
    <t>15</t>
  </si>
  <si>
    <t>20</t>
  </si>
  <si>
    <t>Powiat Nidzicki</t>
  </si>
  <si>
    <t>Starostwo Powiatowe Biuro</t>
  </si>
  <si>
    <t>Traugutta</t>
  </si>
  <si>
    <t>Nidzica</t>
  </si>
  <si>
    <t>13-100</t>
  </si>
  <si>
    <t>PL0037650127086688</t>
  </si>
  <si>
    <t>40</t>
  </si>
  <si>
    <t xml:space="preserve">Powiatowy Zarząd Dróg w Nidzicy </t>
  </si>
  <si>
    <t>PL0037650035709557</t>
  </si>
  <si>
    <t>Zespół Szkół Ogólnokształcących w Nidzicy</t>
  </si>
  <si>
    <t>PL0037650127109425</t>
  </si>
  <si>
    <t>PL0037650127105482</t>
  </si>
  <si>
    <t>94740947</t>
  </si>
  <si>
    <t>Brzeźno Łyńskie</t>
  </si>
  <si>
    <t>PL0037650129575043</t>
  </si>
  <si>
    <t>90590437</t>
  </si>
  <si>
    <t>25</t>
  </si>
  <si>
    <t>PL0037650126513479</t>
  </si>
  <si>
    <t>Zespół Szkół Zawodowych i Ogólnokształcących</t>
  </si>
  <si>
    <t>PL0037650127128017</t>
  </si>
  <si>
    <t>50643436</t>
  </si>
  <si>
    <t>35</t>
  </si>
  <si>
    <t>Wyborska</t>
  </si>
  <si>
    <t>PL0037650127116600</t>
  </si>
  <si>
    <t>88086033</t>
  </si>
  <si>
    <t>31</t>
  </si>
  <si>
    <t>PL0037650129889584</t>
  </si>
  <si>
    <t>90580441</t>
  </si>
  <si>
    <t>Zespół Szkół Rolniczych i Ogólnokształcących w Jagarzewie</t>
  </si>
  <si>
    <t>Jagarzewo</t>
  </si>
  <si>
    <t>13-113</t>
  </si>
  <si>
    <t>Janowo</t>
  </si>
  <si>
    <t>PL0037650129910604</t>
  </si>
  <si>
    <t>50001757</t>
  </si>
  <si>
    <t xml:space="preserve">Zespół Szkół Rolniczych </t>
  </si>
  <si>
    <t>PL0037650129910402</t>
  </si>
  <si>
    <t>58006620</t>
  </si>
  <si>
    <t>PL0037650129910196</t>
  </si>
  <si>
    <t>90590427</t>
  </si>
  <si>
    <t>PL0037650129910301</t>
  </si>
  <si>
    <t>83677652</t>
  </si>
  <si>
    <t>BN</t>
  </si>
  <si>
    <t>PL0037650129910503</t>
  </si>
  <si>
    <t>70221302</t>
  </si>
  <si>
    <t>Centrum Kształcenia Zawodowego</t>
  </si>
  <si>
    <t>PL0037650035643172</t>
  </si>
  <si>
    <t>50001693</t>
  </si>
  <si>
    <t>PL0037650127111243</t>
  </si>
  <si>
    <t>03293840</t>
  </si>
  <si>
    <t xml:space="preserve">Powiatowy Ośrodek Rozwoju Edukacji </t>
  </si>
  <si>
    <t>PL0037650127111142</t>
  </si>
  <si>
    <t>Przychodnia Obwodowa</t>
  </si>
  <si>
    <t>PL0037650033425815</t>
  </si>
  <si>
    <t>1332499</t>
  </si>
  <si>
    <t>Zespół Opieki Zdrowotnej</t>
  </si>
  <si>
    <t>Szpital Rejonowy</t>
  </si>
  <si>
    <t>Mickiewicza</t>
  </si>
  <si>
    <t>PL0037650033523421</t>
  </si>
  <si>
    <t>5944</t>
  </si>
  <si>
    <t>80</t>
  </si>
  <si>
    <t>Komenda Powiatowa Państwowej Straży Pożarnej</t>
  </si>
  <si>
    <t>PL00376500127108516</t>
  </si>
  <si>
    <t>88056943</t>
  </si>
  <si>
    <t xml:space="preserve">Komenda Powiatowej Państwowej Straży Pożarnej </t>
  </si>
  <si>
    <t>załącznik nr 1a do Umowy</t>
  </si>
  <si>
    <t>1. Obiekty i budynki</t>
  </si>
  <si>
    <t>1.</t>
  </si>
  <si>
    <t>2.</t>
  </si>
  <si>
    <t>3.</t>
  </si>
  <si>
    <t>4.</t>
  </si>
  <si>
    <t>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</si>
</sst>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b/>
      <sz val="8"/>
      <name val="Calibri"/>
      <family val="2"/>
      <charset val="238"/>
    </font>
    <font>
      <sz val="8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9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3">
    <cellStyle name="Excel Built-in Normal" xfId="1" xr:uid="{83E52AFA-5D4B-4376-98C8-3AB0DE1932FC}"/>
    <cellStyle name="Normalny" xfId="0" builtinId="0"/>
    <cellStyle name="Normalny 2" xfId="2" xr:uid="{F2966D65-71A1-4566-84CE-D0DB643E1B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4C04C-952F-4CFA-A0BF-61D7EE3A90FB}">
  <sheetPr>
    <pageSetUpPr fitToPage="1"/>
  </sheetPr>
  <dimension ref="A1:AA10"/>
  <sheetViews>
    <sheetView tabSelected="1" workbookViewId="0">
      <selection activeCell="C13" sqref="C13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17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35.85546875" style="1" bestFit="1" customWidth="1"/>
    <col min="26" max="26" width="40.425781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111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2" t="s">
        <v>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25">
      <c r="A4" s="5"/>
    </row>
    <row r="5" spans="1:27" ht="18.75" x14ac:dyDescent="0.25">
      <c r="A5" s="23" t="s">
        <v>112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30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31</v>
      </c>
      <c r="S9" s="8" t="s">
        <v>37</v>
      </c>
      <c r="T9" s="8" t="s">
        <v>38</v>
      </c>
      <c r="U9" s="8" t="s">
        <v>39</v>
      </c>
      <c r="V9" s="8" t="s">
        <v>40</v>
      </c>
      <c r="W9" s="8" t="s">
        <v>19</v>
      </c>
      <c r="X9" s="8" t="s">
        <v>20</v>
      </c>
      <c r="Y9" s="6" t="s">
        <v>1</v>
      </c>
      <c r="Z9" s="6" t="s">
        <v>2</v>
      </c>
      <c r="AA9" s="6" t="s">
        <v>32</v>
      </c>
    </row>
    <row r="10" spans="1:27" ht="15" customHeight="1" x14ac:dyDescent="0.25">
      <c r="A10" s="9" t="s">
        <v>113</v>
      </c>
      <c r="B10" s="20" t="s">
        <v>48</v>
      </c>
      <c r="C10" s="20" t="s">
        <v>49</v>
      </c>
      <c r="D10" s="20">
        <v>23</v>
      </c>
      <c r="E10" s="20" t="s">
        <v>50</v>
      </c>
      <c r="F10" s="20" t="s">
        <v>51</v>
      </c>
      <c r="G10" s="20" t="s">
        <v>50</v>
      </c>
      <c r="H10" s="20" t="s">
        <v>21</v>
      </c>
      <c r="I10" s="21" t="s">
        <v>52</v>
      </c>
      <c r="J10" s="20">
        <v>3293792</v>
      </c>
      <c r="K10" s="14" t="s">
        <v>22</v>
      </c>
      <c r="L10" s="19" t="s">
        <v>43</v>
      </c>
      <c r="M10" s="12" t="s">
        <v>25</v>
      </c>
      <c r="N10" s="19" t="s">
        <v>53</v>
      </c>
      <c r="O10" s="11">
        <f t="shared" ref="O10" si="0">P10+Q10+R10</f>
        <v>31.5</v>
      </c>
      <c r="P10" s="10">
        <f t="shared" ref="P10" si="1">T10</f>
        <v>7.875</v>
      </c>
      <c r="Q10" s="10">
        <f t="shared" ref="Q10" si="2">U10</f>
        <v>23.625</v>
      </c>
      <c r="R10" s="10">
        <f t="shared" ref="R10" si="3">V10</f>
        <v>0</v>
      </c>
      <c r="S10" s="10">
        <f t="shared" ref="S10" si="4">T10+U10+V10</f>
        <v>31.5</v>
      </c>
      <c r="T10" s="15">
        <v>7.875</v>
      </c>
      <c r="U10" s="15">
        <v>23.625</v>
      </c>
      <c r="V10" s="15">
        <v>0</v>
      </c>
      <c r="W10" s="19" t="s">
        <v>41</v>
      </c>
      <c r="X10" s="12" t="s">
        <v>23</v>
      </c>
      <c r="Y10" s="12" t="s">
        <v>47</v>
      </c>
      <c r="Z10" s="17" t="s">
        <v>47</v>
      </c>
      <c r="AA10" s="17"/>
    </row>
  </sheetData>
  <autoFilter ref="A9:AA10" xr:uid="{0978942D-4C53-4683-86CE-002448301C69}"/>
  <mergeCells count="2">
    <mergeCell ref="A3:AA3"/>
    <mergeCell ref="A5:AA5"/>
  </mergeCells>
  <phoneticPr fontId="6" type="noConversion"/>
  <pageMargins left="0.7" right="0.7" top="0.75" bottom="0.75" header="0.3" footer="0.3"/>
  <pageSetup paperSize="9" scale="1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55AE6-8C75-415D-AF70-9581F0BAE29C}">
  <sheetPr>
    <pageSetUpPr fitToPage="1"/>
  </sheetPr>
  <dimension ref="A1:AA10"/>
  <sheetViews>
    <sheetView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7.2851562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1.140625" style="1" bestFit="1" customWidth="1"/>
    <col min="26" max="26" width="23.57031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111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2" t="s">
        <v>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25">
      <c r="A4" s="5"/>
    </row>
    <row r="5" spans="1:27" ht="18.75" x14ac:dyDescent="0.25">
      <c r="A5" s="23" t="s">
        <v>112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30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31</v>
      </c>
      <c r="S9" s="8" t="s">
        <v>37</v>
      </c>
      <c r="T9" s="8" t="s">
        <v>38</v>
      </c>
      <c r="U9" s="8" t="s">
        <v>39</v>
      </c>
      <c r="V9" s="8" t="s">
        <v>40</v>
      </c>
      <c r="W9" s="8" t="s">
        <v>19</v>
      </c>
      <c r="X9" s="8" t="s">
        <v>20</v>
      </c>
      <c r="Y9" s="6" t="s">
        <v>1</v>
      </c>
      <c r="Z9" s="6" t="s">
        <v>2</v>
      </c>
      <c r="AA9" s="6" t="s">
        <v>32</v>
      </c>
    </row>
    <row r="10" spans="1:27" ht="15" customHeight="1" x14ac:dyDescent="0.25">
      <c r="A10" s="9" t="s">
        <v>113</v>
      </c>
      <c r="B10" s="17" t="s">
        <v>54</v>
      </c>
      <c r="C10" s="20" t="s">
        <v>26</v>
      </c>
      <c r="D10" s="20">
        <v>29</v>
      </c>
      <c r="E10" s="20" t="s">
        <v>50</v>
      </c>
      <c r="F10" s="20" t="s">
        <v>51</v>
      </c>
      <c r="G10" s="20" t="s">
        <v>50</v>
      </c>
      <c r="H10" s="20" t="s">
        <v>21</v>
      </c>
      <c r="I10" s="21" t="s">
        <v>55</v>
      </c>
      <c r="J10" s="20">
        <v>90590436</v>
      </c>
      <c r="K10" s="14" t="s">
        <v>22</v>
      </c>
      <c r="L10" s="19" t="s">
        <v>43</v>
      </c>
      <c r="M10" s="12" t="s">
        <v>25</v>
      </c>
      <c r="N10" s="19" t="s">
        <v>46</v>
      </c>
      <c r="O10" s="11">
        <f t="shared" ref="O10" si="0">P10+Q10+R10</f>
        <v>6.3</v>
      </c>
      <c r="P10" s="10">
        <f t="shared" ref="P10:R10" si="1">T10</f>
        <v>1.575</v>
      </c>
      <c r="Q10" s="10">
        <f t="shared" si="1"/>
        <v>4.7249999999999996</v>
      </c>
      <c r="R10" s="10">
        <f t="shared" si="1"/>
        <v>0</v>
      </c>
      <c r="S10" s="10">
        <f t="shared" ref="S10" si="2">T10+U10+V10</f>
        <v>6.3</v>
      </c>
      <c r="T10" s="15">
        <v>1.575</v>
      </c>
      <c r="U10" s="15">
        <v>4.7249999999999996</v>
      </c>
      <c r="V10" s="15">
        <v>0</v>
      </c>
      <c r="W10" s="19" t="s">
        <v>41</v>
      </c>
      <c r="X10" s="12" t="s">
        <v>23</v>
      </c>
      <c r="Y10" s="12" t="s">
        <v>47</v>
      </c>
      <c r="Z10" s="17" t="s">
        <v>54</v>
      </c>
      <c r="AA10" s="17"/>
    </row>
  </sheetData>
  <mergeCells count="2">
    <mergeCell ref="A3:AA3"/>
    <mergeCell ref="A5:AA5"/>
  </mergeCells>
  <pageMargins left="0.7" right="0.7" top="0.75" bottom="0.75" header="0.3" footer="0.3"/>
  <pageSetup paperSize="9" scale="31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1EB91-F123-4DC5-854B-9FE9F93D16D4}">
  <sheetPr>
    <pageSetUpPr fitToPage="1"/>
  </sheetPr>
  <dimension ref="A1:AA13"/>
  <sheetViews>
    <sheetView topLeftCell="A9" workbookViewId="0">
      <selection activeCell="D15" sqref="D15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17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1.140625" style="1" bestFit="1" customWidth="1"/>
    <col min="26" max="26" width="40.425781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111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2" t="s">
        <v>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25">
      <c r="A4" s="5"/>
    </row>
    <row r="5" spans="1:27" ht="18.75" x14ac:dyDescent="0.25">
      <c r="A5" s="23" t="s">
        <v>112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30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31</v>
      </c>
      <c r="S9" s="8" t="s">
        <v>37</v>
      </c>
      <c r="T9" s="8" t="s">
        <v>38</v>
      </c>
      <c r="U9" s="8" t="s">
        <v>39</v>
      </c>
      <c r="V9" s="8" t="s">
        <v>40</v>
      </c>
      <c r="W9" s="8" t="s">
        <v>19</v>
      </c>
      <c r="X9" s="8" t="s">
        <v>20</v>
      </c>
      <c r="Y9" s="6" t="s">
        <v>1</v>
      </c>
      <c r="Z9" s="6" t="s">
        <v>2</v>
      </c>
      <c r="AA9" s="6" t="s">
        <v>32</v>
      </c>
    </row>
    <row r="10" spans="1:27" ht="15" customHeight="1" x14ac:dyDescent="0.25">
      <c r="A10" s="9" t="s">
        <v>113</v>
      </c>
      <c r="B10" s="17" t="s">
        <v>56</v>
      </c>
      <c r="C10" s="20" t="s">
        <v>33</v>
      </c>
      <c r="D10" s="20">
        <v>1</v>
      </c>
      <c r="E10" s="20" t="s">
        <v>50</v>
      </c>
      <c r="F10" s="20" t="s">
        <v>51</v>
      </c>
      <c r="G10" s="20" t="s">
        <v>50</v>
      </c>
      <c r="H10" s="20" t="s">
        <v>21</v>
      </c>
      <c r="I10" s="21" t="s">
        <v>57</v>
      </c>
      <c r="J10" s="20">
        <v>88082286</v>
      </c>
      <c r="K10" s="14" t="s">
        <v>22</v>
      </c>
      <c r="L10" s="19" t="s">
        <v>43</v>
      </c>
      <c r="M10" s="12" t="s">
        <v>25</v>
      </c>
      <c r="N10" s="19" t="s">
        <v>53</v>
      </c>
      <c r="O10" s="11">
        <f t="shared" ref="O10:O13" si="0">P10+Q10+R10</f>
        <v>12.076000000000001</v>
      </c>
      <c r="P10" s="10">
        <f t="shared" ref="P10:R13" si="1">T10</f>
        <v>3.0190000000000001</v>
      </c>
      <c r="Q10" s="10">
        <f t="shared" si="1"/>
        <v>9.0570000000000004</v>
      </c>
      <c r="R10" s="10">
        <f t="shared" si="1"/>
        <v>0</v>
      </c>
      <c r="S10" s="10">
        <f t="shared" ref="S10:S13" si="2">T10+U10+V10</f>
        <v>12.076000000000001</v>
      </c>
      <c r="T10" s="15">
        <v>3.0190000000000001</v>
      </c>
      <c r="U10" s="15">
        <v>9.0570000000000004</v>
      </c>
      <c r="V10" s="15">
        <v>0</v>
      </c>
      <c r="W10" s="19" t="s">
        <v>41</v>
      </c>
      <c r="X10" s="12" t="s">
        <v>23</v>
      </c>
      <c r="Y10" s="12" t="s">
        <v>47</v>
      </c>
      <c r="Z10" s="17" t="s">
        <v>56</v>
      </c>
      <c r="AA10" s="17"/>
    </row>
    <row r="11" spans="1:27" ht="15" customHeight="1" x14ac:dyDescent="0.25">
      <c r="A11" s="9" t="s">
        <v>114</v>
      </c>
      <c r="B11" s="17" t="s">
        <v>56</v>
      </c>
      <c r="C11" s="20" t="s">
        <v>33</v>
      </c>
      <c r="D11" s="12">
        <v>1</v>
      </c>
      <c r="E11" s="20" t="s">
        <v>50</v>
      </c>
      <c r="F11" s="20" t="s">
        <v>51</v>
      </c>
      <c r="G11" s="20" t="s">
        <v>50</v>
      </c>
      <c r="H11" s="20" t="s">
        <v>21</v>
      </c>
      <c r="I11" s="13" t="s">
        <v>58</v>
      </c>
      <c r="J11" s="19" t="s">
        <v>59</v>
      </c>
      <c r="K11" s="14" t="s">
        <v>22</v>
      </c>
      <c r="L11" s="19" t="s">
        <v>43</v>
      </c>
      <c r="M11" s="12" t="s">
        <v>25</v>
      </c>
      <c r="N11" s="19" t="s">
        <v>53</v>
      </c>
      <c r="O11" s="11">
        <f t="shared" si="0"/>
        <v>4.4630000000000001</v>
      </c>
      <c r="P11" s="10">
        <f t="shared" si="1"/>
        <v>1.1160000000000001</v>
      </c>
      <c r="Q11" s="10">
        <f t="shared" si="1"/>
        <v>3.347</v>
      </c>
      <c r="R11" s="10">
        <f t="shared" si="1"/>
        <v>0</v>
      </c>
      <c r="S11" s="10">
        <f t="shared" si="2"/>
        <v>4.4630000000000001</v>
      </c>
      <c r="T11" s="15">
        <v>1.1160000000000001</v>
      </c>
      <c r="U11" s="15">
        <v>3.347</v>
      </c>
      <c r="V11" s="15">
        <v>0</v>
      </c>
      <c r="W11" s="19" t="s">
        <v>41</v>
      </c>
      <c r="X11" s="12" t="s">
        <v>23</v>
      </c>
      <c r="Y11" s="12" t="s">
        <v>47</v>
      </c>
      <c r="Z11" s="17" t="s">
        <v>56</v>
      </c>
      <c r="AA11" s="17"/>
    </row>
    <row r="12" spans="1:27" ht="15" customHeight="1" x14ac:dyDescent="0.25">
      <c r="A12" s="9" t="s">
        <v>115</v>
      </c>
      <c r="B12" s="12" t="s">
        <v>56</v>
      </c>
      <c r="C12" s="19" t="s">
        <v>21</v>
      </c>
      <c r="D12" s="12" t="s">
        <v>21</v>
      </c>
      <c r="E12" s="19" t="s">
        <v>60</v>
      </c>
      <c r="F12" s="20" t="s">
        <v>51</v>
      </c>
      <c r="G12" s="20" t="s">
        <v>50</v>
      </c>
      <c r="H12" s="20" t="s">
        <v>21</v>
      </c>
      <c r="I12" s="13" t="s">
        <v>61</v>
      </c>
      <c r="J12" s="19" t="s">
        <v>62</v>
      </c>
      <c r="K12" s="14" t="s">
        <v>22</v>
      </c>
      <c r="L12" s="19" t="s">
        <v>43</v>
      </c>
      <c r="M12" s="12" t="s">
        <v>25</v>
      </c>
      <c r="N12" s="19" t="s">
        <v>63</v>
      </c>
      <c r="O12" s="11">
        <f t="shared" si="0"/>
        <v>0.5</v>
      </c>
      <c r="P12" s="10">
        <f t="shared" si="1"/>
        <v>0.125</v>
      </c>
      <c r="Q12" s="10">
        <f t="shared" si="1"/>
        <v>0.375</v>
      </c>
      <c r="R12" s="10">
        <f t="shared" si="1"/>
        <v>0</v>
      </c>
      <c r="S12" s="10">
        <f t="shared" si="2"/>
        <v>0.5</v>
      </c>
      <c r="T12" s="15">
        <v>0.125</v>
      </c>
      <c r="U12" s="15">
        <v>0.375</v>
      </c>
      <c r="V12" s="15">
        <v>0</v>
      </c>
      <c r="W12" s="19" t="s">
        <v>41</v>
      </c>
      <c r="X12" s="12" t="s">
        <v>23</v>
      </c>
      <c r="Y12" s="12" t="s">
        <v>47</v>
      </c>
      <c r="Z12" s="17" t="s">
        <v>56</v>
      </c>
      <c r="AA12" s="17"/>
    </row>
    <row r="13" spans="1:27" ht="15" customHeight="1" x14ac:dyDescent="0.25">
      <c r="A13" s="9" t="s">
        <v>116</v>
      </c>
      <c r="B13" s="17" t="s">
        <v>56</v>
      </c>
      <c r="C13" s="20" t="s">
        <v>27</v>
      </c>
      <c r="D13" s="20">
        <v>1</v>
      </c>
      <c r="E13" s="20" t="s">
        <v>50</v>
      </c>
      <c r="F13" s="20" t="s">
        <v>51</v>
      </c>
      <c r="G13" s="20" t="s">
        <v>50</v>
      </c>
      <c r="H13" s="20" t="s">
        <v>21</v>
      </c>
      <c r="I13" s="21" t="s">
        <v>64</v>
      </c>
      <c r="J13" s="20">
        <v>83703640</v>
      </c>
      <c r="K13" s="14" t="s">
        <v>22</v>
      </c>
      <c r="L13" s="19" t="s">
        <v>43</v>
      </c>
      <c r="M13" s="12" t="s">
        <v>25</v>
      </c>
      <c r="N13" s="19" t="s">
        <v>28</v>
      </c>
      <c r="O13" s="11">
        <f t="shared" si="0"/>
        <v>8.7999999999999995E-2</v>
      </c>
      <c r="P13" s="10">
        <f t="shared" si="1"/>
        <v>2.1999999999999999E-2</v>
      </c>
      <c r="Q13" s="10">
        <f t="shared" si="1"/>
        <v>6.6000000000000003E-2</v>
      </c>
      <c r="R13" s="10">
        <f t="shared" si="1"/>
        <v>0</v>
      </c>
      <c r="S13" s="10">
        <f t="shared" si="2"/>
        <v>8.7999999999999995E-2</v>
      </c>
      <c r="T13" s="15">
        <v>2.1999999999999999E-2</v>
      </c>
      <c r="U13" s="15">
        <v>6.6000000000000003E-2</v>
      </c>
      <c r="V13" s="15">
        <v>0</v>
      </c>
      <c r="W13" s="19" t="s">
        <v>41</v>
      </c>
      <c r="X13" s="12" t="s">
        <v>23</v>
      </c>
      <c r="Y13" s="12" t="s">
        <v>47</v>
      </c>
      <c r="Z13" s="17" t="s">
        <v>56</v>
      </c>
      <c r="AA13" s="17"/>
    </row>
  </sheetData>
  <mergeCells count="2">
    <mergeCell ref="A3:AA3"/>
    <mergeCell ref="A5:AA5"/>
  </mergeCells>
  <phoneticPr fontId="6" type="noConversion"/>
  <pageMargins left="0.7" right="0.7" top="0.75" bottom="0.75" header="0.3" footer="0.3"/>
  <pageSetup paperSize="9" scale="2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4A305-99FC-4654-8900-494F98F26F24}">
  <sheetPr>
    <pageSetUpPr fitToPage="1"/>
  </sheetPr>
  <dimension ref="A1:AA12"/>
  <sheetViews>
    <sheetView topLeftCell="A5" workbookViewId="0">
      <selection activeCell="D13" sqref="D13"/>
    </sheetView>
  </sheetViews>
  <sheetFormatPr defaultRowHeight="15" x14ac:dyDescent="0.25"/>
  <cols>
    <col min="1" max="1" width="7.5703125" style="1" bestFit="1" customWidth="1"/>
    <col min="2" max="2" width="32.7109375" style="1" bestFit="1" customWidth="1"/>
    <col min="3" max="3" width="7.71093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1.140625" style="1" bestFit="1" customWidth="1"/>
    <col min="26" max="26" width="40.425781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111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2" t="s">
        <v>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25">
      <c r="A4" s="5"/>
    </row>
    <row r="5" spans="1:27" ht="18.75" x14ac:dyDescent="0.25">
      <c r="A5" s="23" t="s">
        <v>112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30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31</v>
      </c>
      <c r="S9" s="8" t="s">
        <v>37</v>
      </c>
      <c r="T9" s="8" t="s">
        <v>38</v>
      </c>
      <c r="U9" s="8" t="s">
        <v>39</v>
      </c>
      <c r="V9" s="8" t="s">
        <v>40</v>
      </c>
      <c r="W9" s="8" t="s">
        <v>19</v>
      </c>
      <c r="X9" s="8" t="s">
        <v>20</v>
      </c>
      <c r="Y9" s="6" t="s">
        <v>1</v>
      </c>
      <c r="Z9" s="6" t="s">
        <v>2</v>
      </c>
      <c r="AA9" s="6" t="s">
        <v>32</v>
      </c>
    </row>
    <row r="10" spans="1:27" ht="15" customHeight="1" x14ac:dyDescent="0.25">
      <c r="A10" s="9" t="s">
        <v>113</v>
      </c>
      <c r="B10" s="12" t="s">
        <v>65</v>
      </c>
      <c r="C10" s="20" t="s">
        <v>33</v>
      </c>
      <c r="D10" s="20">
        <v>3</v>
      </c>
      <c r="E10" s="20" t="s">
        <v>50</v>
      </c>
      <c r="F10" s="20" t="s">
        <v>51</v>
      </c>
      <c r="G10" s="20" t="s">
        <v>50</v>
      </c>
      <c r="H10" s="20" t="s">
        <v>21</v>
      </c>
      <c r="I10" s="21" t="s">
        <v>66</v>
      </c>
      <c r="J10" s="21" t="s">
        <v>67</v>
      </c>
      <c r="K10" s="14" t="s">
        <v>22</v>
      </c>
      <c r="L10" s="19" t="s">
        <v>43</v>
      </c>
      <c r="M10" s="12" t="s">
        <v>25</v>
      </c>
      <c r="N10" s="19" t="s">
        <v>68</v>
      </c>
      <c r="O10" s="11">
        <f t="shared" ref="O10:O12" si="0">P10+Q10+R10</f>
        <v>21</v>
      </c>
      <c r="P10" s="10">
        <f t="shared" ref="P10:R12" si="1">T10</f>
        <v>5.25</v>
      </c>
      <c r="Q10" s="10">
        <f t="shared" si="1"/>
        <v>15.75</v>
      </c>
      <c r="R10" s="10">
        <f t="shared" si="1"/>
        <v>0</v>
      </c>
      <c r="S10" s="10">
        <f t="shared" ref="S10:S12" si="2">T10+U10+V10</f>
        <v>21</v>
      </c>
      <c r="T10" s="15">
        <v>5.25</v>
      </c>
      <c r="U10" s="15">
        <v>15.75</v>
      </c>
      <c r="V10" s="15">
        <v>0</v>
      </c>
      <c r="W10" s="19" t="s">
        <v>41</v>
      </c>
      <c r="X10" s="12" t="s">
        <v>23</v>
      </c>
      <c r="Y10" s="12" t="s">
        <v>47</v>
      </c>
      <c r="Z10" s="17" t="s">
        <v>65</v>
      </c>
      <c r="AA10" s="17"/>
    </row>
    <row r="11" spans="1:27" ht="15" customHeight="1" x14ac:dyDescent="0.25">
      <c r="A11" s="9" t="s">
        <v>114</v>
      </c>
      <c r="B11" s="12" t="s">
        <v>65</v>
      </c>
      <c r="C11" s="19" t="s">
        <v>69</v>
      </c>
      <c r="D11" s="12">
        <v>12</v>
      </c>
      <c r="E11" s="19" t="s">
        <v>50</v>
      </c>
      <c r="F11" s="12" t="s">
        <v>51</v>
      </c>
      <c r="G11" s="20" t="s">
        <v>50</v>
      </c>
      <c r="H11" s="20" t="s">
        <v>21</v>
      </c>
      <c r="I11" s="12" t="s">
        <v>70</v>
      </c>
      <c r="J11" s="19" t="s">
        <v>71</v>
      </c>
      <c r="K11" s="14" t="s">
        <v>22</v>
      </c>
      <c r="L11" s="19" t="s">
        <v>43</v>
      </c>
      <c r="M11" s="12" t="s">
        <v>34</v>
      </c>
      <c r="N11" s="19" t="s">
        <v>72</v>
      </c>
      <c r="O11" s="11">
        <f t="shared" si="0"/>
        <v>34.125</v>
      </c>
      <c r="P11" s="10">
        <f t="shared" si="1"/>
        <v>34.125</v>
      </c>
      <c r="Q11" s="10">
        <f t="shared" si="1"/>
        <v>0</v>
      </c>
      <c r="R11" s="10">
        <f t="shared" si="1"/>
        <v>0</v>
      </c>
      <c r="S11" s="10">
        <f t="shared" si="2"/>
        <v>34.125</v>
      </c>
      <c r="T11" s="15">
        <v>34.125</v>
      </c>
      <c r="U11" s="15">
        <v>0</v>
      </c>
      <c r="V11" s="15">
        <v>0</v>
      </c>
      <c r="W11" s="19" t="s">
        <v>41</v>
      </c>
      <c r="X11" s="12" t="s">
        <v>23</v>
      </c>
      <c r="Y11" s="12" t="s">
        <v>47</v>
      </c>
      <c r="Z11" s="17" t="s">
        <v>65</v>
      </c>
      <c r="AA11" s="17"/>
    </row>
    <row r="12" spans="1:27" ht="15" customHeight="1" x14ac:dyDescent="0.25">
      <c r="A12" s="9" t="s">
        <v>115</v>
      </c>
      <c r="B12" s="12" t="s">
        <v>65</v>
      </c>
      <c r="C12" s="19" t="s">
        <v>21</v>
      </c>
      <c r="D12" s="12" t="s">
        <v>21</v>
      </c>
      <c r="E12" s="19" t="s">
        <v>60</v>
      </c>
      <c r="F12" s="12" t="s">
        <v>51</v>
      </c>
      <c r="G12" s="19" t="s">
        <v>50</v>
      </c>
      <c r="H12" s="20" t="s">
        <v>21</v>
      </c>
      <c r="I12" s="12" t="s">
        <v>73</v>
      </c>
      <c r="J12" s="19" t="s">
        <v>74</v>
      </c>
      <c r="K12" s="14" t="s">
        <v>22</v>
      </c>
      <c r="L12" s="19" t="s">
        <v>43</v>
      </c>
      <c r="M12" s="16" t="s">
        <v>24</v>
      </c>
      <c r="N12" s="19" t="s">
        <v>45</v>
      </c>
      <c r="O12" s="11">
        <f t="shared" si="0"/>
        <v>3.6749999999999998</v>
      </c>
      <c r="P12" s="10">
        <f t="shared" si="1"/>
        <v>3.6749999999999998</v>
      </c>
      <c r="Q12" s="10">
        <f t="shared" si="1"/>
        <v>0</v>
      </c>
      <c r="R12" s="10">
        <f t="shared" si="1"/>
        <v>0</v>
      </c>
      <c r="S12" s="10">
        <f t="shared" si="2"/>
        <v>3.6749999999999998</v>
      </c>
      <c r="T12" s="15">
        <v>3.6749999999999998</v>
      </c>
      <c r="U12" s="15">
        <v>0</v>
      </c>
      <c r="V12" s="15">
        <v>0</v>
      </c>
      <c r="W12" s="19" t="s">
        <v>41</v>
      </c>
      <c r="X12" s="12" t="s">
        <v>23</v>
      </c>
      <c r="Y12" s="12" t="s">
        <v>47</v>
      </c>
      <c r="Z12" s="17" t="s">
        <v>65</v>
      </c>
      <c r="AA12" s="17"/>
    </row>
  </sheetData>
  <mergeCells count="2">
    <mergeCell ref="A3:AA3"/>
    <mergeCell ref="A5:AA5"/>
  </mergeCells>
  <phoneticPr fontId="6" type="noConversion"/>
  <pageMargins left="0.7" right="0.7" top="0.75" bottom="0.75" header="0.3" footer="0.3"/>
  <pageSetup paperSize="9" scale="3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CA6C8-789C-4149-8AF4-156067D271B1}">
  <sheetPr>
    <pageSetUpPr fitToPage="1"/>
  </sheetPr>
  <dimension ref="A1:AA14"/>
  <sheetViews>
    <sheetView topLeftCell="A7" workbookViewId="0">
      <selection activeCell="E17" sqref="E17"/>
    </sheetView>
  </sheetViews>
  <sheetFormatPr defaultRowHeight="15" x14ac:dyDescent="0.25"/>
  <cols>
    <col min="1" max="1" width="7.5703125" style="1" bestFit="1" customWidth="1"/>
    <col min="2" max="2" width="40.42578125" style="1" bestFit="1" customWidth="1"/>
    <col min="3" max="3" width="4.2851562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1.140625" style="1" bestFit="1" customWidth="1"/>
    <col min="26" max="26" width="40.425781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111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2" t="s">
        <v>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25">
      <c r="A4" s="5"/>
    </row>
    <row r="5" spans="1:27" ht="18.75" x14ac:dyDescent="0.25">
      <c r="A5" s="23" t="s">
        <v>112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30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31</v>
      </c>
      <c r="S9" s="8" t="s">
        <v>37</v>
      </c>
      <c r="T9" s="8" t="s">
        <v>38</v>
      </c>
      <c r="U9" s="8" t="s">
        <v>39</v>
      </c>
      <c r="V9" s="8" t="s">
        <v>40</v>
      </c>
      <c r="W9" s="8" t="s">
        <v>19</v>
      </c>
      <c r="X9" s="8" t="s">
        <v>20</v>
      </c>
      <c r="Y9" s="6" t="s">
        <v>1</v>
      </c>
      <c r="Z9" s="6" t="s">
        <v>2</v>
      </c>
      <c r="AA9" s="6" t="s">
        <v>32</v>
      </c>
    </row>
    <row r="10" spans="1:27" ht="15" customHeight="1" x14ac:dyDescent="0.25">
      <c r="A10" s="9" t="s">
        <v>113</v>
      </c>
      <c r="B10" s="17" t="s">
        <v>75</v>
      </c>
      <c r="C10" s="19" t="s">
        <v>21</v>
      </c>
      <c r="D10" s="12">
        <v>54</v>
      </c>
      <c r="E10" s="19" t="s">
        <v>76</v>
      </c>
      <c r="F10" s="12" t="s">
        <v>77</v>
      </c>
      <c r="G10" s="19" t="s">
        <v>78</v>
      </c>
      <c r="H10" s="20" t="s">
        <v>21</v>
      </c>
      <c r="I10" s="13" t="s">
        <v>79</v>
      </c>
      <c r="J10" s="19" t="s">
        <v>80</v>
      </c>
      <c r="K10" s="14" t="s">
        <v>22</v>
      </c>
      <c r="L10" s="19" t="s">
        <v>43</v>
      </c>
      <c r="M10" s="12" t="s">
        <v>25</v>
      </c>
      <c r="N10" s="19" t="s">
        <v>46</v>
      </c>
      <c r="O10" s="11">
        <f t="shared" ref="O10:O14" si="0">P10+Q10+R10</f>
        <v>17.128</v>
      </c>
      <c r="P10" s="10">
        <f t="shared" ref="P10:R14" si="1">T10</f>
        <v>4.282</v>
      </c>
      <c r="Q10" s="10">
        <f t="shared" si="1"/>
        <v>12.846</v>
      </c>
      <c r="R10" s="10">
        <f t="shared" si="1"/>
        <v>0</v>
      </c>
      <c r="S10" s="10">
        <f t="shared" ref="S10:S14" si="2">T10+U10+V10</f>
        <v>17.128</v>
      </c>
      <c r="T10" s="15">
        <v>4.282</v>
      </c>
      <c r="U10" s="15">
        <v>12.846</v>
      </c>
      <c r="V10" s="15">
        <v>0</v>
      </c>
      <c r="W10" s="19" t="s">
        <v>41</v>
      </c>
      <c r="X10" s="12" t="s">
        <v>23</v>
      </c>
      <c r="Y10" s="12" t="s">
        <v>47</v>
      </c>
      <c r="Z10" s="17" t="s">
        <v>75</v>
      </c>
      <c r="AA10" s="17"/>
    </row>
    <row r="11" spans="1:27" ht="15" customHeight="1" x14ac:dyDescent="0.25">
      <c r="A11" s="9" t="s">
        <v>114</v>
      </c>
      <c r="B11" s="12" t="s">
        <v>81</v>
      </c>
      <c r="C11" s="19" t="s">
        <v>21</v>
      </c>
      <c r="D11" s="12">
        <v>54</v>
      </c>
      <c r="E11" s="19" t="s">
        <v>76</v>
      </c>
      <c r="F11" s="12" t="s">
        <v>77</v>
      </c>
      <c r="G11" s="19" t="s">
        <v>78</v>
      </c>
      <c r="H11" s="20" t="s">
        <v>21</v>
      </c>
      <c r="I11" s="13" t="s">
        <v>82</v>
      </c>
      <c r="J11" s="19" t="s">
        <v>83</v>
      </c>
      <c r="K11" s="14" t="s">
        <v>22</v>
      </c>
      <c r="L11" s="19" t="s">
        <v>43</v>
      </c>
      <c r="M11" s="12" t="s">
        <v>25</v>
      </c>
      <c r="N11" s="19" t="s">
        <v>68</v>
      </c>
      <c r="O11" s="11">
        <f t="shared" si="0"/>
        <v>12.687000000000001</v>
      </c>
      <c r="P11" s="10">
        <f t="shared" si="1"/>
        <v>3.1720000000000002</v>
      </c>
      <c r="Q11" s="10">
        <f t="shared" si="1"/>
        <v>9.5150000000000006</v>
      </c>
      <c r="R11" s="10">
        <f t="shared" si="1"/>
        <v>0</v>
      </c>
      <c r="S11" s="10">
        <f t="shared" si="2"/>
        <v>12.687000000000001</v>
      </c>
      <c r="T11" s="15">
        <v>3.1720000000000002</v>
      </c>
      <c r="U11" s="15">
        <v>9.5150000000000006</v>
      </c>
      <c r="V11" s="15">
        <v>0</v>
      </c>
      <c r="W11" s="19" t="s">
        <v>41</v>
      </c>
      <c r="X11" s="12" t="s">
        <v>23</v>
      </c>
      <c r="Y11" s="12" t="s">
        <v>47</v>
      </c>
      <c r="Z11" s="17" t="s">
        <v>75</v>
      </c>
      <c r="AA11" s="17"/>
    </row>
    <row r="12" spans="1:27" ht="15" customHeight="1" x14ac:dyDescent="0.25">
      <c r="A12" s="9" t="s">
        <v>115</v>
      </c>
      <c r="B12" s="17" t="s">
        <v>75</v>
      </c>
      <c r="C12" s="19" t="s">
        <v>21</v>
      </c>
      <c r="D12" s="12">
        <v>54</v>
      </c>
      <c r="E12" s="19" t="s">
        <v>76</v>
      </c>
      <c r="F12" s="12" t="s">
        <v>77</v>
      </c>
      <c r="G12" s="19" t="s">
        <v>78</v>
      </c>
      <c r="H12" s="20" t="s">
        <v>21</v>
      </c>
      <c r="I12" s="13" t="s">
        <v>84</v>
      </c>
      <c r="J12" s="19" t="s">
        <v>85</v>
      </c>
      <c r="K12" s="14" t="s">
        <v>22</v>
      </c>
      <c r="L12" s="19" t="s">
        <v>43</v>
      </c>
      <c r="M12" s="12" t="s">
        <v>25</v>
      </c>
      <c r="N12" s="19" t="s">
        <v>45</v>
      </c>
      <c r="O12" s="11">
        <f t="shared" si="0"/>
        <v>1.1839999999999999</v>
      </c>
      <c r="P12" s="10">
        <f t="shared" si="1"/>
        <v>0.29599999999999999</v>
      </c>
      <c r="Q12" s="10">
        <f t="shared" si="1"/>
        <v>0.88800000000000001</v>
      </c>
      <c r="R12" s="10">
        <f t="shared" si="1"/>
        <v>0</v>
      </c>
      <c r="S12" s="10">
        <f t="shared" si="2"/>
        <v>1.1839999999999999</v>
      </c>
      <c r="T12" s="15">
        <v>0.29599999999999999</v>
      </c>
      <c r="U12" s="15">
        <v>0.88800000000000001</v>
      </c>
      <c r="V12" s="15">
        <v>0</v>
      </c>
      <c r="W12" s="19" t="s">
        <v>41</v>
      </c>
      <c r="X12" s="12" t="s">
        <v>23</v>
      </c>
      <c r="Y12" s="12" t="s">
        <v>47</v>
      </c>
      <c r="Z12" s="17" t="s">
        <v>75</v>
      </c>
      <c r="AA12" s="17"/>
    </row>
    <row r="13" spans="1:27" ht="15" customHeight="1" x14ac:dyDescent="0.25">
      <c r="A13" s="9" t="s">
        <v>116</v>
      </c>
      <c r="B13" s="17" t="s">
        <v>75</v>
      </c>
      <c r="C13" s="19" t="s">
        <v>21</v>
      </c>
      <c r="D13" s="12">
        <v>54</v>
      </c>
      <c r="E13" s="19" t="s">
        <v>76</v>
      </c>
      <c r="F13" s="12" t="s">
        <v>77</v>
      </c>
      <c r="G13" s="19" t="s">
        <v>78</v>
      </c>
      <c r="H13" s="20" t="s">
        <v>21</v>
      </c>
      <c r="I13" s="13" t="s">
        <v>86</v>
      </c>
      <c r="J13" s="19" t="s">
        <v>87</v>
      </c>
      <c r="K13" s="14" t="s">
        <v>22</v>
      </c>
      <c r="L13" s="19" t="s">
        <v>43</v>
      </c>
      <c r="M13" s="12" t="s">
        <v>25</v>
      </c>
      <c r="N13" s="19" t="s">
        <v>29</v>
      </c>
      <c r="O13" s="11">
        <f t="shared" si="0"/>
        <v>0.188</v>
      </c>
      <c r="P13" s="10">
        <f t="shared" si="1"/>
        <v>4.7E-2</v>
      </c>
      <c r="Q13" s="10">
        <f t="shared" si="1"/>
        <v>0.14099999999999999</v>
      </c>
      <c r="R13" s="10">
        <f t="shared" si="1"/>
        <v>0</v>
      </c>
      <c r="S13" s="10">
        <f t="shared" si="2"/>
        <v>0.188</v>
      </c>
      <c r="T13" s="15">
        <v>4.7E-2</v>
      </c>
      <c r="U13" s="15">
        <v>0.14099999999999999</v>
      </c>
      <c r="V13" s="15">
        <v>0</v>
      </c>
      <c r="W13" s="19" t="s">
        <v>41</v>
      </c>
      <c r="X13" s="12" t="s">
        <v>23</v>
      </c>
      <c r="Y13" s="12" t="s">
        <v>47</v>
      </c>
      <c r="Z13" s="17" t="s">
        <v>75</v>
      </c>
      <c r="AA13" s="17"/>
    </row>
    <row r="14" spans="1:27" ht="15" customHeight="1" x14ac:dyDescent="0.25">
      <c r="A14" s="9" t="s">
        <v>117</v>
      </c>
      <c r="B14" s="17" t="s">
        <v>75</v>
      </c>
      <c r="C14" s="19" t="s">
        <v>21</v>
      </c>
      <c r="D14" s="12" t="s">
        <v>88</v>
      </c>
      <c r="E14" s="19" t="s">
        <v>76</v>
      </c>
      <c r="F14" s="12" t="s">
        <v>77</v>
      </c>
      <c r="G14" s="19" t="s">
        <v>78</v>
      </c>
      <c r="H14" s="20" t="s">
        <v>21</v>
      </c>
      <c r="I14" s="13" t="s">
        <v>89</v>
      </c>
      <c r="J14" s="19" t="s">
        <v>90</v>
      </c>
      <c r="K14" s="14" t="s">
        <v>22</v>
      </c>
      <c r="L14" s="19" t="s">
        <v>43</v>
      </c>
      <c r="M14" s="12" t="s">
        <v>34</v>
      </c>
      <c r="N14" s="19" t="s">
        <v>44</v>
      </c>
      <c r="O14" s="11">
        <f t="shared" si="0"/>
        <v>9.9000000000000005E-2</v>
      </c>
      <c r="P14" s="10">
        <f t="shared" si="1"/>
        <v>9.9000000000000005E-2</v>
      </c>
      <c r="Q14" s="10">
        <f t="shared" si="1"/>
        <v>0</v>
      </c>
      <c r="R14" s="10">
        <f t="shared" si="1"/>
        <v>0</v>
      </c>
      <c r="S14" s="10">
        <f t="shared" si="2"/>
        <v>9.9000000000000005E-2</v>
      </c>
      <c r="T14" s="15">
        <v>9.9000000000000005E-2</v>
      </c>
      <c r="U14" s="15">
        <v>0</v>
      </c>
      <c r="V14" s="15">
        <v>0</v>
      </c>
      <c r="W14" s="19" t="s">
        <v>41</v>
      </c>
      <c r="X14" s="12" t="s">
        <v>23</v>
      </c>
      <c r="Y14" s="12" t="s">
        <v>47</v>
      </c>
      <c r="Z14" s="17" t="s">
        <v>75</v>
      </c>
      <c r="AA14" s="17"/>
    </row>
  </sheetData>
  <mergeCells count="2">
    <mergeCell ref="A3:AA3"/>
    <mergeCell ref="A5:AA5"/>
  </mergeCells>
  <phoneticPr fontId="6" type="noConversion"/>
  <pageMargins left="0.7" right="0.7" top="0.75" bottom="0.75" header="0.3" footer="0.3"/>
  <pageSetup paperSize="9" scale="2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036FE-ECB0-4ED7-A9EC-8D598C1B45E2}">
  <sheetPr>
    <pageSetUpPr fitToPage="1"/>
  </sheetPr>
  <dimension ref="A1:AA11"/>
  <sheetViews>
    <sheetView topLeftCell="A9" workbookViewId="0">
      <selection activeCell="B10" sqref="B10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7.71093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1.140625" style="1" bestFit="1" customWidth="1"/>
    <col min="26" max="26" width="24.425781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111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2" t="s">
        <v>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25">
      <c r="A4" s="5"/>
    </row>
    <row r="5" spans="1:27" ht="18.75" x14ac:dyDescent="0.25">
      <c r="A5" s="23" t="s">
        <v>112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30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31</v>
      </c>
      <c r="S9" s="8" t="s">
        <v>37</v>
      </c>
      <c r="T9" s="8" t="s">
        <v>38</v>
      </c>
      <c r="U9" s="8" t="s">
        <v>39</v>
      </c>
      <c r="V9" s="8" t="s">
        <v>40</v>
      </c>
      <c r="W9" s="8" t="s">
        <v>19</v>
      </c>
      <c r="X9" s="8" t="s">
        <v>20</v>
      </c>
      <c r="Y9" s="6" t="s">
        <v>1</v>
      </c>
      <c r="Z9" s="6" t="s">
        <v>2</v>
      </c>
      <c r="AA9" s="6" t="s">
        <v>32</v>
      </c>
    </row>
    <row r="10" spans="1:27" ht="15" customHeight="1" x14ac:dyDescent="0.25">
      <c r="A10" s="9" t="s">
        <v>113</v>
      </c>
      <c r="B10" s="12" t="s">
        <v>91</v>
      </c>
      <c r="C10" s="19" t="s">
        <v>69</v>
      </c>
      <c r="D10" s="12">
        <v>10</v>
      </c>
      <c r="E10" s="19" t="s">
        <v>50</v>
      </c>
      <c r="F10" s="12" t="s">
        <v>51</v>
      </c>
      <c r="G10" s="19" t="s">
        <v>50</v>
      </c>
      <c r="H10" s="20" t="s">
        <v>21</v>
      </c>
      <c r="I10" s="12" t="s">
        <v>92</v>
      </c>
      <c r="J10" s="19" t="s">
        <v>93</v>
      </c>
      <c r="K10" s="14" t="s">
        <v>22</v>
      </c>
      <c r="L10" s="19" t="s">
        <v>43</v>
      </c>
      <c r="M10" s="12" t="s">
        <v>25</v>
      </c>
      <c r="N10" s="19" t="s">
        <v>53</v>
      </c>
      <c r="O10" s="11">
        <f t="shared" ref="O10:O11" si="0">P10+Q10+R10</f>
        <v>25.2</v>
      </c>
      <c r="P10" s="10">
        <f t="shared" ref="P10:R11" si="1">T10</f>
        <v>6.3</v>
      </c>
      <c r="Q10" s="10">
        <f t="shared" si="1"/>
        <v>18.899999999999999</v>
      </c>
      <c r="R10" s="10">
        <f t="shared" si="1"/>
        <v>0</v>
      </c>
      <c r="S10" s="10">
        <f t="shared" ref="S10:S11" si="2">T10+U10+V10</f>
        <v>25.2</v>
      </c>
      <c r="T10" s="15">
        <v>6.3</v>
      </c>
      <c r="U10" s="15">
        <v>18.899999999999999</v>
      </c>
      <c r="V10" s="15">
        <v>0</v>
      </c>
      <c r="W10" s="19" t="s">
        <v>41</v>
      </c>
      <c r="X10" s="12" t="s">
        <v>23</v>
      </c>
      <c r="Y10" s="12" t="s">
        <v>47</v>
      </c>
      <c r="Z10" s="12" t="s">
        <v>91</v>
      </c>
      <c r="AA10" s="17"/>
    </row>
    <row r="11" spans="1:27" ht="15" customHeight="1" x14ac:dyDescent="0.25">
      <c r="A11" s="9" t="s">
        <v>114</v>
      </c>
      <c r="B11" s="12" t="s">
        <v>91</v>
      </c>
      <c r="C11" s="19" t="s">
        <v>69</v>
      </c>
      <c r="D11" s="12">
        <v>10</v>
      </c>
      <c r="E11" s="19" t="s">
        <v>50</v>
      </c>
      <c r="F11" s="12" t="s">
        <v>51</v>
      </c>
      <c r="G11" s="19" t="s">
        <v>50</v>
      </c>
      <c r="H11" s="20" t="s">
        <v>21</v>
      </c>
      <c r="I11" s="13" t="s">
        <v>94</v>
      </c>
      <c r="J11" s="19" t="s">
        <v>95</v>
      </c>
      <c r="K11" s="14" t="s">
        <v>22</v>
      </c>
      <c r="L11" s="19" t="s">
        <v>43</v>
      </c>
      <c r="M11" s="12" t="s">
        <v>25</v>
      </c>
      <c r="N11" s="19" t="s">
        <v>53</v>
      </c>
      <c r="O11" s="11">
        <f t="shared" si="0"/>
        <v>24.676000000000002</v>
      </c>
      <c r="P11" s="10">
        <f t="shared" si="1"/>
        <v>6.1689999999999996</v>
      </c>
      <c r="Q11" s="10">
        <f t="shared" si="1"/>
        <v>18.507000000000001</v>
      </c>
      <c r="R11" s="10">
        <f t="shared" si="1"/>
        <v>0</v>
      </c>
      <c r="S11" s="10">
        <f t="shared" si="2"/>
        <v>24.676000000000002</v>
      </c>
      <c r="T11" s="15">
        <v>6.1689999999999996</v>
      </c>
      <c r="U11" s="15">
        <v>18.507000000000001</v>
      </c>
      <c r="V11" s="15">
        <v>0</v>
      </c>
      <c r="W11" s="19" t="s">
        <v>41</v>
      </c>
      <c r="X11" s="12" t="s">
        <v>23</v>
      </c>
      <c r="Y11" s="12" t="s">
        <v>47</v>
      </c>
      <c r="Z11" s="12" t="s">
        <v>91</v>
      </c>
      <c r="AA11" s="17"/>
    </row>
  </sheetData>
  <mergeCells count="2">
    <mergeCell ref="A3:AA3"/>
    <mergeCell ref="A5:AA5"/>
  </mergeCells>
  <phoneticPr fontId="6" type="noConversion"/>
  <pageMargins left="0.7" right="0.7" top="0.75" bottom="0.75" header="0.3" footer="0.3"/>
  <pageSetup paperSize="9" scale="31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F63C0-2D49-4E15-9074-72214EE5305F}">
  <sheetPr>
    <pageSetUpPr fitToPage="1"/>
  </sheetPr>
  <dimension ref="A1:AA10"/>
  <sheetViews>
    <sheetView topLeftCell="A3" workbookViewId="0">
      <selection activeCell="B12" sqref="B12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17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1.140625" style="1" bestFit="1" customWidth="1"/>
    <col min="26" max="26" width="26.8554687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111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2" t="s">
        <v>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25">
      <c r="A4" s="5"/>
    </row>
    <row r="5" spans="1:27" ht="18.75" x14ac:dyDescent="0.25">
      <c r="A5" s="23" t="s">
        <v>112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30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31</v>
      </c>
      <c r="S9" s="8" t="s">
        <v>37</v>
      </c>
      <c r="T9" s="8" t="s">
        <v>38</v>
      </c>
      <c r="U9" s="8" t="s">
        <v>39</v>
      </c>
      <c r="V9" s="8" t="s">
        <v>40</v>
      </c>
      <c r="W9" s="8" t="s">
        <v>19</v>
      </c>
      <c r="X9" s="8" t="s">
        <v>20</v>
      </c>
      <c r="Y9" s="6" t="s">
        <v>1</v>
      </c>
      <c r="Z9" s="6" t="s">
        <v>2</v>
      </c>
      <c r="AA9" s="6" t="s">
        <v>32</v>
      </c>
    </row>
    <row r="10" spans="1:27" ht="15" customHeight="1" x14ac:dyDescent="0.25">
      <c r="A10" s="9" t="s">
        <v>113</v>
      </c>
      <c r="B10" s="17" t="s">
        <v>96</v>
      </c>
      <c r="C10" s="19" t="s">
        <v>69</v>
      </c>
      <c r="D10" s="17">
        <v>12</v>
      </c>
      <c r="E10" s="17" t="s">
        <v>50</v>
      </c>
      <c r="F10" s="17" t="s">
        <v>51</v>
      </c>
      <c r="G10" s="17" t="s">
        <v>50</v>
      </c>
      <c r="H10" s="20" t="s">
        <v>21</v>
      </c>
      <c r="I10" s="18" t="s">
        <v>97</v>
      </c>
      <c r="J10" s="17">
        <v>12458237</v>
      </c>
      <c r="K10" s="14" t="s">
        <v>22</v>
      </c>
      <c r="L10" s="19" t="s">
        <v>43</v>
      </c>
      <c r="M10" s="16" t="s">
        <v>24</v>
      </c>
      <c r="N10" s="17">
        <v>20</v>
      </c>
      <c r="O10" s="11">
        <f t="shared" ref="O10" si="0">P10+Q10+R10</f>
        <v>2.2050000000000001</v>
      </c>
      <c r="P10" s="10">
        <f t="shared" ref="P10:R10" si="1">T10</f>
        <v>2.2050000000000001</v>
      </c>
      <c r="Q10" s="10">
        <f t="shared" si="1"/>
        <v>0</v>
      </c>
      <c r="R10" s="10">
        <f t="shared" si="1"/>
        <v>0</v>
      </c>
      <c r="S10" s="10">
        <f t="shared" ref="S10" si="2">T10+U10+V10</f>
        <v>2.2050000000000001</v>
      </c>
      <c r="T10" s="15">
        <v>2.2050000000000001</v>
      </c>
      <c r="U10" s="15">
        <v>0</v>
      </c>
      <c r="V10" s="15">
        <v>0</v>
      </c>
      <c r="W10" s="19" t="s">
        <v>41</v>
      </c>
      <c r="X10" s="12" t="s">
        <v>23</v>
      </c>
      <c r="Y10" s="12" t="s">
        <v>47</v>
      </c>
      <c r="Z10" s="17" t="s">
        <v>96</v>
      </c>
      <c r="AA10" s="17"/>
    </row>
  </sheetData>
  <mergeCells count="2">
    <mergeCell ref="A3:AA3"/>
    <mergeCell ref="A5:AA5"/>
  </mergeCells>
  <pageMargins left="0.7" right="0.7" top="0.75" bottom="0.75" header="0.3" footer="0.3"/>
  <pageSetup paperSize="9" scale="3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E0D1B-3AEF-419E-90DC-6574FA7ED2D8}">
  <sheetPr>
    <pageSetUpPr fitToPage="1"/>
  </sheetPr>
  <dimension ref="A1:AA11"/>
  <sheetViews>
    <sheetView topLeftCell="A7"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9.14062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6" width="18.285156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111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2" t="s">
        <v>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25">
      <c r="A4" s="5"/>
    </row>
    <row r="5" spans="1:27" ht="18.75" x14ac:dyDescent="0.25">
      <c r="A5" s="23" t="s">
        <v>112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30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31</v>
      </c>
      <c r="S9" s="8" t="s">
        <v>37</v>
      </c>
      <c r="T9" s="8" t="s">
        <v>38</v>
      </c>
      <c r="U9" s="8" t="s">
        <v>39</v>
      </c>
      <c r="V9" s="8" t="s">
        <v>40</v>
      </c>
      <c r="W9" s="8" t="s">
        <v>19</v>
      </c>
      <c r="X9" s="8" t="s">
        <v>20</v>
      </c>
      <c r="Y9" s="6" t="s">
        <v>1</v>
      </c>
      <c r="Z9" s="6" t="s">
        <v>2</v>
      </c>
      <c r="AA9" s="6" t="s">
        <v>32</v>
      </c>
    </row>
    <row r="10" spans="1:27" ht="15" customHeight="1" x14ac:dyDescent="0.25">
      <c r="A10" s="9" t="s">
        <v>113</v>
      </c>
      <c r="B10" s="12" t="s">
        <v>98</v>
      </c>
      <c r="C10" s="19" t="s">
        <v>49</v>
      </c>
      <c r="D10" s="12">
        <v>13</v>
      </c>
      <c r="E10" s="19" t="s">
        <v>50</v>
      </c>
      <c r="F10" s="12" t="s">
        <v>51</v>
      </c>
      <c r="G10" s="19" t="s">
        <v>50</v>
      </c>
      <c r="H10" s="20" t="s">
        <v>21</v>
      </c>
      <c r="I10" s="13" t="s">
        <v>99</v>
      </c>
      <c r="J10" s="19" t="s">
        <v>100</v>
      </c>
      <c r="K10" s="14" t="s">
        <v>22</v>
      </c>
      <c r="L10" s="19" t="s">
        <v>43</v>
      </c>
      <c r="M10" s="12" t="s">
        <v>35</v>
      </c>
      <c r="N10" s="19" t="s">
        <v>36</v>
      </c>
      <c r="O10" s="11">
        <f t="shared" ref="O10:O11" si="0">P10+Q10+R10</f>
        <v>24.553999999999998</v>
      </c>
      <c r="P10" s="10">
        <f t="shared" ref="P10:R11" si="1">T10</f>
        <v>24.553999999999998</v>
      </c>
      <c r="Q10" s="10">
        <f t="shared" si="1"/>
        <v>0</v>
      </c>
      <c r="R10" s="10">
        <f t="shared" si="1"/>
        <v>0</v>
      </c>
      <c r="S10" s="10">
        <f t="shared" ref="S10:S11" si="2">T10+U10+V10</f>
        <v>24.553999999999998</v>
      </c>
      <c r="T10" s="15">
        <v>24.553999999999998</v>
      </c>
      <c r="U10" s="15">
        <v>0</v>
      </c>
      <c r="V10" s="15">
        <v>0</v>
      </c>
      <c r="W10" s="19" t="s">
        <v>41</v>
      </c>
      <c r="X10" s="12" t="s">
        <v>23</v>
      </c>
      <c r="Y10" s="12" t="s">
        <v>101</v>
      </c>
      <c r="Z10" s="12" t="s">
        <v>101</v>
      </c>
      <c r="AA10" s="17"/>
    </row>
    <row r="11" spans="1:27" ht="15" customHeight="1" x14ac:dyDescent="0.25">
      <c r="A11" s="9" t="s">
        <v>114</v>
      </c>
      <c r="B11" s="12" t="s">
        <v>102</v>
      </c>
      <c r="C11" s="19" t="s">
        <v>103</v>
      </c>
      <c r="D11" s="12" t="s">
        <v>21</v>
      </c>
      <c r="E11" s="19" t="s">
        <v>50</v>
      </c>
      <c r="F11" s="12" t="s">
        <v>51</v>
      </c>
      <c r="G11" s="19" t="s">
        <v>50</v>
      </c>
      <c r="H11" s="20" t="s">
        <v>21</v>
      </c>
      <c r="I11" s="13" t="s">
        <v>104</v>
      </c>
      <c r="J11" s="19" t="s">
        <v>105</v>
      </c>
      <c r="K11" s="14" t="s">
        <v>22</v>
      </c>
      <c r="L11" s="19" t="s">
        <v>43</v>
      </c>
      <c r="M11" s="12" t="s">
        <v>42</v>
      </c>
      <c r="N11" s="19" t="s">
        <v>106</v>
      </c>
      <c r="O11" s="11">
        <f t="shared" si="0"/>
        <v>135.01400000000001</v>
      </c>
      <c r="P11" s="10">
        <f t="shared" si="1"/>
        <v>33.753999999999998</v>
      </c>
      <c r="Q11" s="10">
        <f t="shared" si="1"/>
        <v>101.26</v>
      </c>
      <c r="R11" s="10">
        <f t="shared" si="1"/>
        <v>0</v>
      </c>
      <c r="S11" s="10">
        <f t="shared" si="2"/>
        <v>135.01400000000001</v>
      </c>
      <c r="T11" s="15">
        <v>33.753999999999998</v>
      </c>
      <c r="U11" s="15">
        <v>101.26</v>
      </c>
      <c r="V11" s="15">
        <v>0</v>
      </c>
      <c r="W11" s="19" t="s">
        <v>41</v>
      </c>
      <c r="X11" s="12" t="s">
        <v>23</v>
      </c>
      <c r="Y11" s="12" t="s">
        <v>101</v>
      </c>
      <c r="Z11" s="12" t="s">
        <v>101</v>
      </c>
      <c r="AA11" s="17"/>
    </row>
  </sheetData>
  <mergeCells count="2">
    <mergeCell ref="A3:AA3"/>
    <mergeCell ref="A5:AA5"/>
  </mergeCells>
  <phoneticPr fontId="6" type="noConversion"/>
  <pageMargins left="0.7" right="0.7" top="0.75" bottom="0.75" header="0.3" footer="0.3"/>
  <pageSetup paperSize="9" scale="31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CEF50-AF32-460B-95F5-5B81E762A218}">
  <sheetPr>
    <pageSetUpPr fitToPage="1"/>
  </sheetPr>
  <dimension ref="A1:AA10"/>
  <sheetViews>
    <sheetView topLeftCell="A4" workbookViewId="0">
      <selection activeCell="E13" sqref="E13"/>
    </sheetView>
  </sheetViews>
  <sheetFormatPr defaultRowHeight="15" x14ac:dyDescent="0.25"/>
  <cols>
    <col min="1" max="1" width="7.5703125" style="1" bestFit="1" customWidth="1"/>
    <col min="2" max="2" width="35.140625" style="1" bestFit="1" customWidth="1"/>
    <col min="3" max="3" width="7.2851562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35.85546875" style="1" bestFit="1" customWidth="1"/>
    <col min="26" max="26" width="40.425781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111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2" t="s">
        <v>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25">
      <c r="A4" s="5"/>
    </row>
    <row r="5" spans="1:27" ht="18.75" x14ac:dyDescent="0.25">
      <c r="A5" s="23" t="s">
        <v>112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30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31</v>
      </c>
      <c r="S9" s="8" t="s">
        <v>37</v>
      </c>
      <c r="T9" s="8" t="s">
        <v>38</v>
      </c>
      <c r="U9" s="8" t="s">
        <v>39</v>
      </c>
      <c r="V9" s="8" t="s">
        <v>40</v>
      </c>
      <c r="W9" s="8" t="s">
        <v>19</v>
      </c>
      <c r="X9" s="8" t="s">
        <v>20</v>
      </c>
      <c r="Y9" s="6" t="s">
        <v>1</v>
      </c>
      <c r="Z9" s="6" t="s">
        <v>2</v>
      </c>
      <c r="AA9" s="6" t="s">
        <v>32</v>
      </c>
    </row>
    <row r="10" spans="1:27" ht="15" customHeight="1" x14ac:dyDescent="0.25">
      <c r="A10" s="9" t="s">
        <v>113</v>
      </c>
      <c r="B10" s="12" t="s">
        <v>107</v>
      </c>
      <c r="C10" s="19" t="s">
        <v>26</v>
      </c>
      <c r="D10" s="12" t="s">
        <v>21</v>
      </c>
      <c r="E10" s="19" t="s">
        <v>50</v>
      </c>
      <c r="F10" s="12" t="s">
        <v>51</v>
      </c>
      <c r="G10" s="19" t="s">
        <v>50</v>
      </c>
      <c r="H10" s="20" t="s">
        <v>21</v>
      </c>
      <c r="I10" s="12" t="s">
        <v>108</v>
      </c>
      <c r="J10" s="19" t="s">
        <v>109</v>
      </c>
      <c r="K10" s="14" t="s">
        <v>22</v>
      </c>
      <c r="L10" s="19" t="s">
        <v>43</v>
      </c>
      <c r="M10" s="12" t="s">
        <v>25</v>
      </c>
      <c r="N10" s="19" t="s">
        <v>72</v>
      </c>
      <c r="O10" s="11">
        <f t="shared" ref="O10" si="0">P10+Q10+R10</f>
        <v>14.176</v>
      </c>
      <c r="P10" s="10">
        <f t="shared" ref="P10:R10" si="1">T10</f>
        <v>3.544</v>
      </c>
      <c r="Q10" s="10">
        <f t="shared" si="1"/>
        <v>10.632</v>
      </c>
      <c r="R10" s="10">
        <f t="shared" si="1"/>
        <v>0</v>
      </c>
      <c r="S10" s="10">
        <f t="shared" ref="S10" si="2">T10+U10+V10</f>
        <v>14.176</v>
      </c>
      <c r="T10" s="15">
        <v>3.544</v>
      </c>
      <c r="U10" s="15">
        <v>10.632</v>
      </c>
      <c r="V10" s="15">
        <v>0</v>
      </c>
      <c r="W10" s="19" t="s">
        <v>41</v>
      </c>
      <c r="X10" s="12" t="s">
        <v>23</v>
      </c>
      <c r="Y10" s="17" t="s">
        <v>110</v>
      </c>
      <c r="Z10" s="17" t="s">
        <v>110</v>
      </c>
      <c r="AA10" s="17"/>
    </row>
  </sheetData>
  <mergeCells count="2">
    <mergeCell ref="A3:AA3"/>
    <mergeCell ref="A5:AA5"/>
  </mergeCells>
  <pageMargins left="0.7" right="0.7" top="0.75" bottom="0.75" header="0.3" footer="0.3"/>
  <pageSetup paperSize="9" scale="2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Powiat Nidzicki</vt:lpstr>
      <vt:lpstr>PZD</vt:lpstr>
      <vt:lpstr>ZSO</vt:lpstr>
      <vt:lpstr>ZSZiO</vt:lpstr>
      <vt:lpstr>ZSRiO</vt:lpstr>
      <vt:lpstr>CKZ</vt:lpstr>
      <vt:lpstr>PORE</vt:lpstr>
      <vt:lpstr>ZOZ</vt:lpstr>
      <vt:lpstr>KMPSP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Sarosiek</dc:creator>
  <cp:lastModifiedBy>Mariusz Sarosiek</cp:lastModifiedBy>
  <cp:lastPrinted>2020-04-08T20:54:22Z</cp:lastPrinted>
  <dcterms:created xsi:type="dcterms:W3CDTF">2020-04-01T08:02:30Z</dcterms:created>
  <dcterms:modified xsi:type="dcterms:W3CDTF">2020-04-14T14:56:15Z</dcterms:modified>
</cp:coreProperties>
</file>