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a do umowy - wykaz punktów poboru energii elektrycznej\"/>
    </mc:Choice>
  </mc:AlternateContent>
  <xr:revisionPtr revIDLastSave="0" documentId="13_ncr:1_{82F33375-7401-4BE3-ADC8-B0A5E57DA68C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Gmina Jedwabno" sheetId="2" r:id="rId1"/>
    <sheet name="ZS w Jedwabnie" sheetId="3" r:id="rId2"/>
    <sheet name="GOK" sheetId="4" r:id="rId3"/>
    <sheet name="ZGK" sheetId="5" r:id="rId4"/>
  </sheets>
  <definedNames>
    <definedName name="_xlnm._FilterDatabase" localSheetId="0" hidden="1">'Gmina Jedwabno'!$A$50:$AA$81</definedName>
    <definedName name="_xlnm._FilterDatabase" localSheetId="2" hidden="1">GOK!$A$9:$AA$11</definedName>
    <definedName name="_xlnm._FilterDatabase" localSheetId="1" hidden="1">'ZS w Jedwabnie'!$A$9:$AA$11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68" i="5" l="1"/>
  <c r="R68" i="5"/>
  <c r="Q68" i="5"/>
  <c r="P68" i="5"/>
  <c r="O68" i="5" s="1"/>
  <c r="S67" i="5"/>
  <c r="R67" i="5"/>
  <c r="Q67" i="5"/>
  <c r="P67" i="5"/>
  <c r="O67" i="5" s="1"/>
  <c r="S66" i="5"/>
  <c r="R66" i="5"/>
  <c r="Q66" i="5"/>
  <c r="P66" i="5"/>
  <c r="O66" i="5" s="1"/>
  <c r="S65" i="5"/>
  <c r="R65" i="5"/>
  <c r="Q65" i="5"/>
  <c r="P65" i="5"/>
  <c r="O65" i="5" s="1"/>
  <c r="S64" i="5"/>
  <c r="R64" i="5"/>
  <c r="Q64" i="5"/>
  <c r="P64" i="5"/>
  <c r="S63" i="5"/>
  <c r="R63" i="5"/>
  <c r="Q63" i="5"/>
  <c r="P63" i="5"/>
  <c r="S62" i="5"/>
  <c r="R62" i="5"/>
  <c r="Q62" i="5"/>
  <c r="P62" i="5"/>
  <c r="S61" i="5"/>
  <c r="R61" i="5"/>
  <c r="Q61" i="5"/>
  <c r="P61" i="5"/>
  <c r="O61" i="5" s="1"/>
  <c r="S60" i="5"/>
  <c r="R60" i="5"/>
  <c r="Q60" i="5"/>
  <c r="P60" i="5"/>
  <c r="S59" i="5"/>
  <c r="R59" i="5"/>
  <c r="Q59" i="5"/>
  <c r="P59" i="5"/>
  <c r="S58" i="5"/>
  <c r="R58" i="5"/>
  <c r="Q58" i="5"/>
  <c r="P58" i="5"/>
  <c r="S57" i="5"/>
  <c r="R57" i="5"/>
  <c r="Q57" i="5"/>
  <c r="P57" i="5"/>
  <c r="O57" i="5" s="1"/>
  <c r="S56" i="5"/>
  <c r="R56" i="5"/>
  <c r="Q56" i="5"/>
  <c r="P56" i="5"/>
  <c r="S55" i="5"/>
  <c r="R55" i="5"/>
  <c r="Q55" i="5"/>
  <c r="P55" i="5"/>
  <c r="S54" i="5"/>
  <c r="R54" i="5"/>
  <c r="Q54" i="5"/>
  <c r="P54" i="5"/>
  <c r="S53" i="5"/>
  <c r="R53" i="5"/>
  <c r="Q53" i="5"/>
  <c r="P53" i="5"/>
  <c r="O53" i="5"/>
  <c r="S52" i="5"/>
  <c r="R52" i="5"/>
  <c r="Q52" i="5"/>
  <c r="P52" i="5"/>
  <c r="O52" i="5" s="1"/>
  <c r="S51" i="5"/>
  <c r="R51" i="5"/>
  <c r="Q51" i="5"/>
  <c r="P51" i="5"/>
  <c r="O51" i="5" s="1"/>
  <c r="S50" i="5"/>
  <c r="R50" i="5"/>
  <c r="Q50" i="5"/>
  <c r="P50" i="5"/>
  <c r="O50" i="5" s="1"/>
  <c r="S49" i="5"/>
  <c r="R49" i="5"/>
  <c r="Q49" i="5"/>
  <c r="P49" i="5"/>
  <c r="O49" i="5" s="1"/>
  <c r="S48" i="5"/>
  <c r="R48" i="5"/>
  <c r="Q48" i="5"/>
  <c r="P48" i="5"/>
  <c r="S47" i="5"/>
  <c r="R47" i="5"/>
  <c r="Q47" i="5"/>
  <c r="P47" i="5"/>
  <c r="S46" i="5"/>
  <c r="R46" i="5"/>
  <c r="Q46" i="5"/>
  <c r="O46" i="5" s="1"/>
  <c r="P46" i="5"/>
  <c r="S45" i="5"/>
  <c r="R45" i="5"/>
  <c r="Q45" i="5"/>
  <c r="P45" i="5"/>
  <c r="O45" i="5" s="1"/>
  <c r="S44" i="5"/>
  <c r="R44" i="5"/>
  <c r="Q44" i="5"/>
  <c r="P44" i="5"/>
  <c r="S43" i="5"/>
  <c r="R43" i="5"/>
  <c r="Q43" i="5"/>
  <c r="P43" i="5"/>
  <c r="S42" i="5"/>
  <c r="R42" i="5"/>
  <c r="Q42" i="5"/>
  <c r="O42" i="5" s="1"/>
  <c r="P42" i="5"/>
  <c r="S41" i="5"/>
  <c r="R41" i="5"/>
  <c r="Q41" i="5"/>
  <c r="P41" i="5"/>
  <c r="O41" i="5" s="1"/>
  <c r="S40" i="5"/>
  <c r="R40" i="5"/>
  <c r="Q40" i="5"/>
  <c r="P40" i="5"/>
  <c r="S39" i="5"/>
  <c r="R39" i="5"/>
  <c r="Q39" i="5"/>
  <c r="P39" i="5"/>
  <c r="S38" i="5"/>
  <c r="R38" i="5"/>
  <c r="Q38" i="5"/>
  <c r="P38" i="5"/>
  <c r="S37" i="5"/>
  <c r="R37" i="5"/>
  <c r="O37" i="5" s="1"/>
  <c r="Q37" i="5"/>
  <c r="P37" i="5"/>
  <c r="S36" i="5"/>
  <c r="R36" i="5"/>
  <c r="Q36" i="5"/>
  <c r="P36" i="5"/>
  <c r="O36" i="5" s="1"/>
  <c r="S35" i="5"/>
  <c r="R35" i="5"/>
  <c r="Q35" i="5"/>
  <c r="P35" i="5"/>
  <c r="O35" i="5" s="1"/>
  <c r="S34" i="5"/>
  <c r="R34" i="5"/>
  <c r="Q34" i="5"/>
  <c r="P34" i="5"/>
  <c r="S33" i="5"/>
  <c r="R33" i="5"/>
  <c r="Q33" i="5"/>
  <c r="P33" i="5"/>
  <c r="O33" i="5"/>
  <c r="S32" i="5"/>
  <c r="R32" i="5"/>
  <c r="Q32" i="5"/>
  <c r="P32" i="5"/>
  <c r="O32" i="5" s="1"/>
  <c r="S31" i="5"/>
  <c r="R31" i="5"/>
  <c r="Q31" i="5"/>
  <c r="P31" i="5"/>
  <c r="O31" i="5" s="1"/>
  <c r="S30" i="5"/>
  <c r="R30" i="5"/>
  <c r="Q30" i="5"/>
  <c r="P30" i="5"/>
  <c r="S29" i="5"/>
  <c r="R29" i="5"/>
  <c r="Q29" i="5"/>
  <c r="P29" i="5"/>
  <c r="O29" i="5" s="1"/>
  <c r="S28" i="5"/>
  <c r="R28" i="5"/>
  <c r="Q28" i="5"/>
  <c r="P28" i="5"/>
  <c r="S27" i="5"/>
  <c r="R27" i="5"/>
  <c r="Q27" i="5"/>
  <c r="P27" i="5"/>
  <c r="S26" i="5"/>
  <c r="R26" i="5"/>
  <c r="Q26" i="5"/>
  <c r="O26" i="5" s="1"/>
  <c r="P26" i="5"/>
  <c r="S25" i="5"/>
  <c r="R25" i="5"/>
  <c r="Q25" i="5"/>
  <c r="P25" i="5"/>
  <c r="O25" i="5" s="1"/>
  <c r="S24" i="5"/>
  <c r="R24" i="5"/>
  <c r="Q24" i="5"/>
  <c r="P24" i="5"/>
  <c r="S23" i="5"/>
  <c r="R23" i="5"/>
  <c r="Q23" i="5"/>
  <c r="P23" i="5"/>
  <c r="S22" i="5"/>
  <c r="R22" i="5"/>
  <c r="Q22" i="5"/>
  <c r="P22" i="5"/>
  <c r="S21" i="5"/>
  <c r="R21" i="5"/>
  <c r="O21" i="5" s="1"/>
  <c r="Q21" i="5"/>
  <c r="P21" i="5"/>
  <c r="S20" i="5"/>
  <c r="R20" i="5"/>
  <c r="Q20" i="5"/>
  <c r="P20" i="5"/>
  <c r="O20" i="5" s="1"/>
  <c r="S19" i="5"/>
  <c r="R19" i="5"/>
  <c r="Q19" i="5"/>
  <c r="P19" i="5"/>
  <c r="O19" i="5" s="1"/>
  <c r="S18" i="5"/>
  <c r="R18" i="5"/>
  <c r="Q18" i="5"/>
  <c r="P18" i="5"/>
  <c r="O18" i="5" s="1"/>
  <c r="S17" i="5"/>
  <c r="R17" i="5"/>
  <c r="Q17" i="5"/>
  <c r="P17" i="5"/>
  <c r="O17" i="5"/>
  <c r="S16" i="5"/>
  <c r="R16" i="5"/>
  <c r="Q16" i="5"/>
  <c r="P16" i="5"/>
  <c r="O16" i="5" s="1"/>
  <c r="S15" i="5"/>
  <c r="R15" i="5"/>
  <c r="Q15" i="5"/>
  <c r="P15" i="5"/>
  <c r="O15" i="5" s="1"/>
  <c r="S14" i="5"/>
  <c r="R14" i="5"/>
  <c r="Q14" i="5"/>
  <c r="P14" i="5"/>
  <c r="O14" i="5" s="1"/>
  <c r="S13" i="5"/>
  <c r="R13" i="5"/>
  <c r="Q13" i="5"/>
  <c r="P13" i="5"/>
  <c r="O13" i="5" s="1"/>
  <c r="S12" i="5"/>
  <c r="R12" i="5"/>
  <c r="Q12" i="5"/>
  <c r="P12" i="5"/>
  <c r="S11" i="5"/>
  <c r="R11" i="5"/>
  <c r="Q11" i="5"/>
  <c r="P11" i="5"/>
  <c r="S10" i="5"/>
  <c r="R10" i="5"/>
  <c r="Q10" i="5"/>
  <c r="P10" i="5"/>
  <c r="S11" i="4"/>
  <c r="R11" i="4"/>
  <c r="Q11" i="4"/>
  <c r="P11" i="4"/>
  <c r="S10" i="4"/>
  <c r="R10" i="4"/>
  <c r="Q10" i="4"/>
  <c r="P10" i="4"/>
  <c r="S81" i="2"/>
  <c r="R81" i="2"/>
  <c r="Q81" i="2"/>
  <c r="P81" i="2"/>
  <c r="O81" i="2" s="1"/>
  <c r="S80" i="2"/>
  <c r="R80" i="2"/>
  <c r="Q80" i="2"/>
  <c r="P80" i="2"/>
  <c r="O80" i="2" s="1"/>
  <c r="S79" i="2"/>
  <c r="R79" i="2"/>
  <c r="Q79" i="2"/>
  <c r="P79" i="2"/>
  <c r="S78" i="2"/>
  <c r="R78" i="2"/>
  <c r="Q78" i="2"/>
  <c r="P78" i="2"/>
  <c r="O78" i="2" s="1"/>
  <c r="S77" i="2"/>
  <c r="R77" i="2"/>
  <c r="Q77" i="2"/>
  <c r="P77" i="2"/>
  <c r="O77" i="2" s="1"/>
  <c r="S76" i="2"/>
  <c r="R76" i="2"/>
  <c r="Q76" i="2"/>
  <c r="P76" i="2"/>
  <c r="S75" i="2"/>
  <c r="R75" i="2"/>
  <c r="Q75" i="2"/>
  <c r="P75" i="2"/>
  <c r="S74" i="2"/>
  <c r="R74" i="2"/>
  <c r="Q74" i="2"/>
  <c r="P74" i="2"/>
  <c r="S73" i="2"/>
  <c r="R73" i="2"/>
  <c r="Q73" i="2"/>
  <c r="P73" i="2"/>
  <c r="O73" i="2" s="1"/>
  <c r="S72" i="2"/>
  <c r="R72" i="2"/>
  <c r="Q72" i="2"/>
  <c r="P72" i="2"/>
  <c r="S71" i="2"/>
  <c r="R71" i="2"/>
  <c r="Q71" i="2"/>
  <c r="P71" i="2"/>
  <c r="S70" i="2"/>
  <c r="R70" i="2"/>
  <c r="Q70" i="2"/>
  <c r="P70" i="2"/>
  <c r="S69" i="2"/>
  <c r="R69" i="2"/>
  <c r="Q69" i="2"/>
  <c r="P69" i="2"/>
  <c r="S68" i="2"/>
  <c r="R68" i="2"/>
  <c r="Q68" i="2"/>
  <c r="P68" i="2"/>
  <c r="O68" i="2" s="1"/>
  <c r="S67" i="2"/>
  <c r="R67" i="2"/>
  <c r="Q67" i="2"/>
  <c r="P67" i="2"/>
  <c r="S66" i="2"/>
  <c r="R66" i="2"/>
  <c r="Q66" i="2"/>
  <c r="P66" i="2"/>
  <c r="O66" i="2" s="1"/>
  <c r="S65" i="2"/>
  <c r="R65" i="2"/>
  <c r="Q65" i="2"/>
  <c r="P65" i="2"/>
  <c r="O65" i="2" s="1"/>
  <c r="S64" i="2"/>
  <c r="R64" i="2"/>
  <c r="Q64" i="2"/>
  <c r="P64" i="2"/>
  <c r="S63" i="2"/>
  <c r="R63" i="2"/>
  <c r="Q63" i="2"/>
  <c r="P63" i="2"/>
  <c r="S62" i="2"/>
  <c r="R62" i="2"/>
  <c r="Q62" i="2"/>
  <c r="P62" i="2"/>
  <c r="S61" i="2"/>
  <c r="R61" i="2"/>
  <c r="Q61" i="2"/>
  <c r="P61" i="2"/>
  <c r="S60" i="2"/>
  <c r="R60" i="2"/>
  <c r="Q60" i="2"/>
  <c r="P60" i="2"/>
  <c r="S59" i="2"/>
  <c r="R59" i="2"/>
  <c r="Q59" i="2"/>
  <c r="P59" i="2"/>
  <c r="S58" i="2"/>
  <c r="R58" i="2"/>
  <c r="Q58" i="2"/>
  <c r="P58" i="2"/>
  <c r="S57" i="2"/>
  <c r="R57" i="2"/>
  <c r="Q57" i="2"/>
  <c r="P57" i="2"/>
  <c r="S56" i="2"/>
  <c r="R56" i="2"/>
  <c r="Q56" i="2"/>
  <c r="P56" i="2"/>
  <c r="S55" i="2"/>
  <c r="R55" i="2"/>
  <c r="Q55" i="2"/>
  <c r="P55" i="2"/>
  <c r="S54" i="2"/>
  <c r="R54" i="2"/>
  <c r="Q54" i="2"/>
  <c r="P54" i="2"/>
  <c r="S53" i="2"/>
  <c r="R53" i="2"/>
  <c r="Q53" i="2"/>
  <c r="P53" i="2"/>
  <c r="S52" i="2"/>
  <c r="R52" i="2"/>
  <c r="Q52" i="2"/>
  <c r="P52" i="2"/>
  <c r="S51" i="2"/>
  <c r="R51" i="2"/>
  <c r="Q51" i="2"/>
  <c r="P51" i="2"/>
  <c r="O30" i="5" l="1"/>
  <c r="O22" i="5"/>
  <c r="O23" i="5"/>
  <c r="O24" i="5"/>
  <c r="O34" i="5"/>
  <c r="O38" i="5"/>
  <c r="O39" i="5"/>
  <c r="O40" i="5"/>
  <c r="O54" i="5"/>
  <c r="O55" i="5"/>
  <c r="O56" i="5"/>
  <c r="O10" i="5"/>
  <c r="O11" i="5"/>
  <c r="O12" i="5"/>
  <c r="O27" i="5"/>
  <c r="O28" i="5"/>
  <c r="O43" i="5"/>
  <c r="O44" i="5"/>
  <c r="O58" i="5"/>
  <c r="O59" i="5"/>
  <c r="O60" i="5"/>
  <c r="O47" i="5"/>
  <c r="O48" i="5"/>
  <c r="O62" i="5"/>
  <c r="O63" i="5"/>
  <c r="O64" i="5"/>
  <c r="O11" i="4"/>
  <c r="O10" i="4"/>
  <c r="O59" i="2"/>
  <c r="O75" i="2"/>
  <c r="O69" i="2"/>
  <c r="O53" i="2"/>
  <c r="O52" i="2"/>
  <c r="O57" i="2"/>
  <c r="O61" i="2"/>
  <c r="O62" i="2"/>
  <c r="O64" i="2"/>
  <c r="O63" i="2"/>
  <c r="O79" i="2"/>
  <c r="O51" i="2"/>
  <c r="O54" i="2"/>
  <c r="O56" i="2"/>
  <c r="O67" i="2"/>
  <c r="O70" i="2"/>
  <c r="O72" i="2"/>
  <c r="O55" i="2"/>
  <c r="O58" i="2"/>
  <c r="O60" i="2"/>
  <c r="O71" i="2"/>
  <c r="O74" i="2"/>
  <c r="O76" i="2"/>
  <c r="P10" i="3"/>
  <c r="Q10" i="3"/>
  <c r="R10" i="3"/>
  <c r="P11" i="3"/>
  <c r="Q11" i="3"/>
  <c r="R11" i="3"/>
  <c r="P10" i="2"/>
  <c r="Q10" i="2"/>
  <c r="P11" i="2"/>
  <c r="Q11" i="2"/>
  <c r="P12" i="2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Q22" i="2"/>
  <c r="P23" i="2"/>
  <c r="Q23" i="2"/>
  <c r="P24" i="2"/>
  <c r="Q24" i="2"/>
  <c r="P25" i="2"/>
  <c r="Q25" i="2"/>
  <c r="P26" i="2"/>
  <c r="Q26" i="2"/>
  <c r="P27" i="2"/>
  <c r="Q27" i="2"/>
  <c r="P28" i="2"/>
  <c r="Q28" i="2"/>
  <c r="P29" i="2"/>
  <c r="Q29" i="2"/>
  <c r="P30" i="2"/>
  <c r="Q30" i="2"/>
  <c r="P31" i="2"/>
  <c r="Q31" i="2"/>
  <c r="P32" i="2"/>
  <c r="Q32" i="2"/>
  <c r="P33" i="2"/>
  <c r="Q33" i="2"/>
  <c r="P34" i="2"/>
  <c r="Q34" i="2"/>
  <c r="P35" i="2"/>
  <c r="Q35" i="2"/>
  <c r="P36" i="2"/>
  <c r="Q36" i="2"/>
  <c r="P37" i="2"/>
  <c r="Q37" i="2"/>
  <c r="P38" i="2"/>
  <c r="Q38" i="2"/>
  <c r="O11" i="3" l="1"/>
  <c r="O10" i="3"/>
  <c r="O30" i="2"/>
  <c r="O28" i="2"/>
  <c r="O24" i="2"/>
  <c r="O20" i="2"/>
  <c r="O27" i="2"/>
  <c r="O31" i="2"/>
  <c r="O15" i="2"/>
  <c r="O33" i="2"/>
  <c r="O17" i="2"/>
  <c r="O14" i="2"/>
  <c r="O12" i="2"/>
  <c r="O36" i="2"/>
  <c r="O38" i="2"/>
  <c r="O25" i="2"/>
  <c r="O23" i="2"/>
  <c r="O19" i="2"/>
  <c r="O11" i="2"/>
  <c r="O35" i="2"/>
  <c r="O22" i="2"/>
  <c r="O16" i="2"/>
  <c r="O32" i="2"/>
  <c r="O37" i="2"/>
  <c r="O34" i="2"/>
  <c r="O29" i="2"/>
  <c r="O26" i="2"/>
  <c r="O21" i="2"/>
  <c r="O18" i="2"/>
  <c r="O13" i="2"/>
  <c r="O10" i="2"/>
  <c r="S10" i="3"/>
  <c r="S11" i="3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</calcChain>
</file>

<file path=xl/sharedStrings.xml><?xml version="1.0" encoding="utf-8"?>
<sst xmlns="http://schemas.openxmlformats.org/spreadsheetml/2006/main" count="2207" uniqueCount="418">
  <si>
    <t>Lp.</t>
  </si>
  <si>
    <t>Nabywca</t>
  </si>
  <si>
    <t>Odbiorca</t>
  </si>
  <si>
    <t>WYKAZ PUNKTÓW POBORU ENERGII ELEKTRYCZNEJ:</t>
  </si>
  <si>
    <t>1. Oświetlenie uliczne</t>
  </si>
  <si>
    <t>Nazwa punktu poboru energii elektrycznej</t>
  </si>
  <si>
    <t>Ulica</t>
  </si>
  <si>
    <t>Nr</t>
  </si>
  <si>
    <t>Miejscowość</t>
  </si>
  <si>
    <t>Kod pocztowy</t>
  </si>
  <si>
    <t>Poczta</t>
  </si>
  <si>
    <t>Nr Ewidencyjny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</si>
  <si>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</si>
  <si>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</si>
  <si>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</si>
  <si>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</si>
  <si>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</si>
  <si>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</si>
  <si>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</si>
  <si>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</si>
  <si>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</si>
  <si>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Termin rozpoczęcia dostawy</t>
  </si>
  <si>
    <t>Zmiana sprzedawcy</t>
  </si>
  <si>
    <t>-</t>
  </si>
  <si>
    <t>Energa Operator S.A.</t>
  </si>
  <si>
    <t>C12b</t>
  </si>
  <si>
    <t>kolejna</t>
  </si>
  <si>
    <t>1 Maja</t>
  </si>
  <si>
    <t>Polna</t>
  </si>
  <si>
    <t>C11</t>
  </si>
  <si>
    <t>Leśna</t>
  </si>
  <si>
    <t>C12a</t>
  </si>
  <si>
    <t>2. Obiekty i budynki</t>
  </si>
  <si>
    <t>Numer Ewidencyjny</t>
  </si>
  <si>
    <t>Łączne zużycie energii  elektrycznej [MWh] w okresie obowiązywania umowy - III strefa</t>
  </si>
  <si>
    <t>Uwagi</t>
  </si>
  <si>
    <t>G11</t>
  </si>
  <si>
    <t>C21</t>
  </si>
  <si>
    <t>Łączne zużycie energii  elektrycznej [MWh] w okresie 01.07.2020 r. - 31.12.2020 r.</t>
  </si>
  <si>
    <t>Łączne zużycie energii  elektrycznej [MWh] w okresie 01.07.2020 r. - 31.12.2020 r. - I strefa</t>
  </si>
  <si>
    <t>Łączne zużycie energii  elektrycznej [MWh] w okresie 01.07.2020 r. - 31.12.2020 r. - II strefa</t>
  </si>
  <si>
    <t>Łączne zużycie energii  elektrycznej [MWh] w okresie 01.07.2020 r. - 31.12.2020 r. - III strefa</t>
  </si>
  <si>
    <t>01.07.2020 r.</t>
  </si>
  <si>
    <t>Gmina Jedwabno</t>
  </si>
  <si>
    <t>Lipniki</t>
  </si>
  <si>
    <t>12-122</t>
  </si>
  <si>
    <t>Jedwabno</t>
  </si>
  <si>
    <t>PL0037650129433987</t>
  </si>
  <si>
    <t>Entrade Sp. z o.o.</t>
  </si>
  <si>
    <t>Waplewo</t>
  </si>
  <si>
    <t>PL0037650129434896</t>
  </si>
  <si>
    <t>Małaszewo</t>
  </si>
  <si>
    <t>PL0037650129435001</t>
  </si>
  <si>
    <t>94101308</t>
  </si>
  <si>
    <t>Burdąg</t>
  </si>
  <si>
    <t>PL0037650129435102</t>
  </si>
  <si>
    <t>PL0037650129435304</t>
  </si>
  <si>
    <t>PL0037650129435809</t>
  </si>
  <si>
    <t>PL0037650129435910</t>
  </si>
  <si>
    <t>PL0037650129436314</t>
  </si>
  <si>
    <t>PL0037650129436920</t>
  </si>
  <si>
    <t>90822215</t>
  </si>
  <si>
    <t>PL0037650129437425</t>
  </si>
  <si>
    <t>83703577</t>
  </si>
  <si>
    <t>PL0037650129437526</t>
  </si>
  <si>
    <t>Kot</t>
  </si>
  <si>
    <t>PL0037650129437930</t>
  </si>
  <si>
    <t>83708797</t>
  </si>
  <si>
    <t>PL0037650129438031</t>
  </si>
  <si>
    <t>90822308</t>
  </si>
  <si>
    <t>Dłużek</t>
  </si>
  <si>
    <t>PL0037650129438233</t>
  </si>
  <si>
    <t>Czarny Piec</t>
  </si>
  <si>
    <t>PL0037650129438536</t>
  </si>
  <si>
    <t>83703582</t>
  </si>
  <si>
    <t>Warmińska</t>
  </si>
  <si>
    <t>PL0037650129440051</t>
  </si>
  <si>
    <t>83703544</t>
  </si>
  <si>
    <t>Witowo</t>
  </si>
  <si>
    <t>PL0037650128023447</t>
  </si>
  <si>
    <t>83708779</t>
  </si>
  <si>
    <t>Rekownica</t>
  </si>
  <si>
    <t>PL0037650127510458</t>
  </si>
  <si>
    <t>83703524</t>
  </si>
  <si>
    <t>Piduń</t>
  </si>
  <si>
    <t>PL0037650127510862</t>
  </si>
  <si>
    <t>83708784</t>
  </si>
  <si>
    <t>Szuć</t>
  </si>
  <si>
    <t>PL0037650127511165</t>
  </si>
  <si>
    <t>83708514</t>
  </si>
  <si>
    <t>Witówko</t>
  </si>
  <si>
    <t>PL0037650128612117</t>
  </si>
  <si>
    <t>83703598</t>
  </si>
  <si>
    <t>PL0037650128614844</t>
  </si>
  <si>
    <t>83708560</t>
  </si>
  <si>
    <t>Narty</t>
  </si>
  <si>
    <t>PL0037650128615349</t>
  </si>
  <si>
    <t>83708790</t>
  </si>
  <si>
    <t>Warchały</t>
  </si>
  <si>
    <t>PL0037650128616359</t>
  </si>
  <si>
    <t>83708166</t>
  </si>
  <si>
    <t>Brajniki</t>
  </si>
  <si>
    <t>PL0037650128617167</t>
  </si>
  <si>
    <t>83708770</t>
  </si>
  <si>
    <t>Nowy Dwór</t>
  </si>
  <si>
    <t>PL0037650128617369</t>
  </si>
  <si>
    <t>83708789</t>
  </si>
  <si>
    <t>Dzierzki</t>
  </si>
  <si>
    <t>PL0037650133860221</t>
  </si>
  <si>
    <t>Nowe Borowe</t>
  </si>
  <si>
    <t>PL0037650135576313</t>
  </si>
  <si>
    <t>PL0037650133860120</t>
  </si>
  <si>
    <t>DZ/207/1</t>
  </si>
  <si>
    <t>PL0037650129499766</t>
  </si>
  <si>
    <t>90822203</t>
  </si>
  <si>
    <t>PL0037650129431260</t>
  </si>
  <si>
    <t>PL0037650128613430</t>
  </si>
  <si>
    <t>GARAŻE URZĄD GM.</t>
  </si>
  <si>
    <t>PL0037650033426118</t>
  </si>
  <si>
    <t>50641248</t>
  </si>
  <si>
    <t>Stadion</t>
  </si>
  <si>
    <t>Olsztyńska</t>
  </si>
  <si>
    <t>PL0037650129431664</t>
  </si>
  <si>
    <t>90877506</t>
  </si>
  <si>
    <t>PL0037650035702685</t>
  </si>
  <si>
    <t>90822305</t>
  </si>
  <si>
    <t>PL0037650035702584</t>
  </si>
  <si>
    <t>90822293</t>
  </si>
  <si>
    <t>DZ. 33/1</t>
  </si>
  <si>
    <t>PL0037650128018801</t>
  </si>
  <si>
    <t>90822301</t>
  </si>
  <si>
    <t>29/1</t>
  </si>
  <si>
    <t>Małszewo</t>
  </si>
  <si>
    <t>PL0037650128064671</t>
  </si>
  <si>
    <t>94725152</t>
  </si>
  <si>
    <t>Długa</t>
  </si>
  <si>
    <t>PL0037650128081950</t>
  </si>
  <si>
    <t>PL0037650127510963</t>
  </si>
  <si>
    <t>83708208</t>
  </si>
  <si>
    <t>PL0037650035989241</t>
  </si>
  <si>
    <t>90822257</t>
  </si>
  <si>
    <t>PL0037650129499665</t>
  </si>
  <si>
    <t>90822286</t>
  </si>
  <si>
    <t>PL0037650127511367</t>
  </si>
  <si>
    <t>04021096</t>
  </si>
  <si>
    <t>PL0037650128613329</t>
  </si>
  <si>
    <t>90822297</t>
  </si>
  <si>
    <t>PL0037650129477437</t>
  </si>
  <si>
    <t>PL0037650129466626</t>
  </si>
  <si>
    <t>80033370</t>
  </si>
  <si>
    <t>PL0037650129477033</t>
  </si>
  <si>
    <t>PL0037650129497443</t>
  </si>
  <si>
    <t>00165934</t>
  </si>
  <si>
    <t>PL0037650129497948</t>
  </si>
  <si>
    <t>00163832</t>
  </si>
  <si>
    <t>PL0037650129438637</t>
  </si>
  <si>
    <t>90822283</t>
  </si>
  <si>
    <t>Hydrofonia</t>
  </si>
  <si>
    <t>PL0037650033425512</t>
  </si>
  <si>
    <t>03293644</t>
  </si>
  <si>
    <t>dz. 202</t>
  </si>
  <si>
    <t>PL0037650129432169</t>
  </si>
  <si>
    <t>90877511</t>
  </si>
  <si>
    <t>PL0037650129436011</t>
  </si>
  <si>
    <t>00022834</t>
  </si>
  <si>
    <t>5-6/134</t>
  </si>
  <si>
    <t>PL0037650035989140</t>
  </si>
  <si>
    <t>PL0037650036078763</t>
  </si>
  <si>
    <t>Wielbarska</t>
  </si>
  <si>
    <t>PL0037650000175608</t>
  </si>
  <si>
    <t>83702647</t>
  </si>
  <si>
    <t>PL0037650128041332</t>
  </si>
  <si>
    <t>71992566</t>
  </si>
  <si>
    <t>12-86/5</t>
  </si>
  <si>
    <t>PL0037650000150801</t>
  </si>
  <si>
    <t>90672193</t>
  </si>
  <si>
    <t>PL0037650033616377</t>
  </si>
  <si>
    <t>50641422</t>
  </si>
  <si>
    <t>zmiana z Gmina Jedwabno na Zakład Gospodarki Komunalnej Spółka z o.o. w Jedwabnie</t>
  </si>
  <si>
    <t>Zespół Szkół w Jedwabnie</t>
  </si>
  <si>
    <t>PL0037650129430351</t>
  </si>
  <si>
    <t>Dz. 177, 78</t>
  </si>
  <si>
    <t>PL0037650035935283</t>
  </si>
  <si>
    <t>Gminny ośrodek kultury</t>
  </si>
  <si>
    <t>PL0037650129430755</t>
  </si>
  <si>
    <t>72354054</t>
  </si>
  <si>
    <t>Gminny Ośrodek Kultury</t>
  </si>
  <si>
    <t>PL0037650129438738</t>
  </si>
  <si>
    <t>72354057</t>
  </si>
  <si>
    <t>9-276/3</t>
  </si>
  <si>
    <t>PL0037650000002909</t>
  </si>
  <si>
    <t>72068571</t>
  </si>
  <si>
    <t>Zakład Gospodarki Komunalnej Spółka z o. o. w Jedwabnie</t>
  </si>
  <si>
    <t>zmiana Odbiory oraz Nabywcy z Zakład Gospodarki Komunalnej Spółka z o.o. na Gmina Jedwabno</t>
  </si>
  <si>
    <t>5-6/8</t>
  </si>
  <si>
    <t>PL0037650000176004</t>
  </si>
  <si>
    <t>91380457</t>
  </si>
  <si>
    <t>9-45/5</t>
  </si>
  <si>
    <t>PL0037650000197607</t>
  </si>
  <si>
    <t>91380479</t>
  </si>
  <si>
    <t>9-5/9</t>
  </si>
  <si>
    <t>PL0037650000195901</t>
  </si>
  <si>
    <t>91380497</t>
  </si>
  <si>
    <t>PL0037650000176108</t>
  </si>
  <si>
    <t>91380437</t>
  </si>
  <si>
    <t>9-246/1</t>
  </si>
  <si>
    <t>PL0037650000204606</t>
  </si>
  <si>
    <t>91381377</t>
  </si>
  <si>
    <t>dz. Nr 45/1</t>
  </si>
  <si>
    <t>PL0037650000213106</t>
  </si>
  <si>
    <t>91640480</t>
  </si>
  <si>
    <t>PL0037650000197700</t>
  </si>
  <si>
    <t>91386949</t>
  </si>
  <si>
    <t>dz. nr 9-251</t>
  </si>
  <si>
    <t>PL0037650000002805</t>
  </si>
  <si>
    <t>72062735</t>
  </si>
  <si>
    <t>dz. Nr 9-279/1</t>
  </si>
  <si>
    <t>PL0037650000003004</t>
  </si>
  <si>
    <t>90822125</t>
  </si>
  <si>
    <t>9-167/7</t>
  </si>
  <si>
    <t>PL0037650000002701</t>
  </si>
  <si>
    <t>71982385</t>
  </si>
  <si>
    <t>PL0037650033529077</t>
  </si>
  <si>
    <t>50641249</t>
  </si>
  <si>
    <t>zmiana Nabywcy oraz Odbiorcy z Gmina Jedwabno na Zakład Gospodarki Komunalnej Spółka z o.o. w Jedwabnie</t>
  </si>
  <si>
    <t>DZIAŁ 110</t>
  </si>
  <si>
    <t>PL0037650128029814</t>
  </si>
  <si>
    <t>90822270</t>
  </si>
  <si>
    <t>PL0037650129584339</t>
  </si>
  <si>
    <t>PL0037650129584440</t>
  </si>
  <si>
    <t>90822281</t>
  </si>
  <si>
    <t>PL0037650128612622</t>
  </si>
  <si>
    <t>90822164</t>
  </si>
  <si>
    <t>PL0037650128613733</t>
  </si>
  <si>
    <t>90822287</t>
  </si>
  <si>
    <t>Warchoły</t>
  </si>
  <si>
    <t>PL0037650128615147</t>
  </si>
  <si>
    <t>90822136</t>
  </si>
  <si>
    <t>PL0037650128615248</t>
  </si>
  <si>
    <t>90822275</t>
  </si>
  <si>
    <t>PL0037650128616864</t>
  </si>
  <si>
    <t>90822183</t>
  </si>
  <si>
    <t>Żur</t>
  </si>
  <si>
    <t>PL0037650129434391</t>
  </si>
  <si>
    <t>90822170</t>
  </si>
  <si>
    <t>PL0037650129434492</t>
  </si>
  <si>
    <t>90822236</t>
  </si>
  <si>
    <t>PL0037650129437223</t>
  </si>
  <si>
    <t>90822212</t>
  </si>
  <si>
    <t>2A</t>
  </si>
  <si>
    <t>PL0037650129438940</t>
  </si>
  <si>
    <t>90822302</t>
  </si>
  <si>
    <t>Odrodzenia</t>
  </si>
  <si>
    <t>PL0037650129438839</t>
  </si>
  <si>
    <t>90822223</t>
  </si>
  <si>
    <t>PL0037650129439041</t>
  </si>
  <si>
    <t>90822289</t>
  </si>
  <si>
    <t>dz. 10-41/65</t>
  </si>
  <si>
    <t>PL0037650035982369</t>
  </si>
  <si>
    <t>71535694</t>
  </si>
  <si>
    <t>15-264</t>
  </si>
  <si>
    <t>12-222</t>
  </si>
  <si>
    <t>PL0037650000030009</t>
  </si>
  <si>
    <t>2-178/55</t>
  </si>
  <si>
    <t>PL0037650000064810</t>
  </si>
  <si>
    <t>71992117</t>
  </si>
  <si>
    <t>2-219/30</t>
  </si>
  <si>
    <t>PL0037650000065102</t>
  </si>
  <si>
    <t>71991354</t>
  </si>
  <si>
    <t>2-175</t>
  </si>
  <si>
    <t>PL0037650000065310</t>
  </si>
  <si>
    <t>71991374</t>
  </si>
  <si>
    <t>dz. 14-144</t>
  </si>
  <si>
    <t>PL0037650000065808</t>
  </si>
  <si>
    <t>71992083</t>
  </si>
  <si>
    <t>2-140/30</t>
  </si>
  <si>
    <t>PL0037650000051010</t>
  </si>
  <si>
    <t>71988690</t>
  </si>
  <si>
    <t>2-106/2</t>
  </si>
  <si>
    <t>PL0037650000051705</t>
  </si>
  <si>
    <t>71988666</t>
  </si>
  <si>
    <t>2-134/1</t>
  </si>
  <si>
    <t>PL0037650000052309</t>
  </si>
  <si>
    <t>71988681</t>
  </si>
  <si>
    <t>2-9/4</t>
  </si>
  <si>
    <t>PL0037650000051809</t>
  </si>
  <si>
    <t>71988688</t>
  </si>
  <si>
    <t>PL0037650000052008</t>
  </si>
  <si>
    <t>71988698</t>
  </si>
  <si>
    <t>14-96</t>
  </si>
  <si>
    <t>PL0037650000051300</t>
  </si>
  <si>
    <t>71988442</t>
  </si>
  <si>
    <t>2-116/8</t>
  </si>
  <si>
    <t>PL0037650000051902</t>
  </si>
  <si>
    <t>71988418</t>
  </si>
  <si>
    <t>2-117/38, 117/42, 117/41</t>
  </si>
  <si>
    <t>PL0037650000052205</t>
  </si>
  <si>
    <t>71988433</t>
  </si>
  <si>
    <t>2-167/2</t>
  </si>
  <si>
    <t>PL0037650000047210</t>
  </si>
  <si>
    <t>71988683</t>
  </si>
  <si>
    <t>2-188</t>
  </si>
  <si>
    <t>PL0037650000047303</t>
  </si>
  <si>
    <t>71990937</t>
  </si>
  <si>
    <t>Przepompownia sieciowa ścieków sanitarnych PS 1</t>
  </si>
  <si>
    <t>PL0037650000074609</t>
  </si>
  <si>
    <t>96636501</t>
  </si>
  <si>
    <t xml:space="preserve">Przepompownia </t>
  </si>
  <si>
    <t>2-176/2</t>
  </si>
  <si>
    <t>PL0037650000104200</t>
  </si>
  <si>
    <t>90624218</t>
  </si>
  <si>
    <t>2-12/1</t>
  </si>
  <si>
    <t>PL0037650000101600</t>
  </si>
  <si>
    <t>90624225</t>
  </si>
  <si>
    <t>Przepompownia sieciowa ścieków sanitarnych PS 5</t>
  </si>
  <si>
    <t>PL0037650000105603</t>
  </si>
  <si>
    <t>50644544</t>
  </si>
  <si>
    <t>2-114,115</t>
  </si>
  <si>
    <t>PL0037650000074505</t>
  </si>
  <si>
    <t>90568560</t>
  </si>
  <si>
    <t>7-144/2 39/1</t>
  </si>
  <si>
    <t>PL0037650000126905</t>
  </si>
  <si>
    <t>90672497</t>
  </si>
  <si>
    <t>7-126</t>
  </si>
  <si>
    <t>PL0037650000127706</t>
  </si>
  <si>
    <t>90672494</t>
  </si>
  <si>
    <t>7-36</t>
  </si>
  <si>
    <t>PL0037650000127405</t>
  </si>
  <si>
    <t>90672446</t>
  </si>
  <si>
    <t>7-21</t>
  </si>
  <si>
    <t>PL0037650000127602</t>
  </si>
  <si>
    <t>90672537</t>
  </si>
  <si>
    <t>7-2/8</t>
  </si>
  <si>
    <t>PL0037650000127301</t>
  </si>
  <si>
    <t>90672534</t>
  </si>
  <si>
    <t>7-2/26</t>
  </si>
  <si>
    <t>PL0037650000127509</t>
  </si>
  <si>
    <t>90672180</t>
  </si>
  <si>
    <t>17-25/91</t>
  </si>
  <si>
    <t>PL0037650000138410</t>
  </si>
  <si>
    <t>90672106</t>
  </si>
  <si>
    <t>16</t>
  </si>
  <si>
    <t>PL0037650000127000</t>
  </si>
  <si>
    <t>90590418</t>
  </si>
  <si>
    <t>PL0037650000127104</t>
  </si>
  <si>
    <t>90590482</t>
  </si>
  <si>
    <t>7-158/1</t>
  </si>
  <si>
    <t>PL0037650000127208</t>
  </si>
  <si>
    <t>90590494</t>
  </si>
  <si>
    <t>49</t>
  </si>
  <si>
    <t>PL0037650000175504</t>
  </si>
  <si>
    <t>90822263</t>
  </si>
  <si>
    <t xml:space="preserve"> Dz. 685/1 Dz.206/11</t>
  </si>
  <si>
    <t>PL0037650129439748</t>
  </si>
  <si>
    <t>91388339</t>
  </si>
  <si>
    <t>Dz. Nr 672</t>
  </si>
  <si>
    <t>PL0037650129437324</t>
  </si>
  <si>
    <t>załącznik nr 1a do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</si>
  <si>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</si>
  <si>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</si>
  <si>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</si>
  <si>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</si>
  <si>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</si>
  <si>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</si>
  <si>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</si>
  <si>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</si>
  <si>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</si>
  <si>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</si>
  <si>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</si>
  <si>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</si>
  <si>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</si>
  <si>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</si>
  <si>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</si>
  <si>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</si>
  <si>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</si>
  <si>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</si>
  <si>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</si>
  <si>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</si>
  <si>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</si>
  <si>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</si>
  <si>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</si>
  <si>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</si>
  <si>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</si>
  <si>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</si>
  <si>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</si>
  <si>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</si>
  <si>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</si>
  <si>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</si>
  <si>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</si>
  <si>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1. Obiekty i budynki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</si>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</sst>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1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</font>
    <font>
      <sz val="8"/>
      <color rgb="FF000000"/>
      <name val="Calibri"/>
      <family val="2"/>
      <charset val="238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1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2" fontId="15" fillId="3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CBD9-C390-41E9-AA38-0EA2EB256C33}">
  <sheetPr>
    <pageSetUpPr fitToPage="1"/>
  </sheetPr>
  <dimension ref="A1:AA81"/>
  <sheetViews>
    <sheetView tabSelected="1" topLeftCell="U34" workbookViewId="0">
      <selection activeCell="AA42" sqref="AA42"/>
    </sheetView>
  </sheetViews>
  <sheetFormatPr defaultRowHeight="15" x14ac:dyDescent="0.25"/>
  <cols>
    <col min="1" max="1" width="7.5703125" style="1" bestFit="1" customWidth="1"/>
    <col min="2" max="2" width="40.570312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26.28515625" style="1" bestFit="1" customWidth="1"/>
    <col min="12" max="12" width="18.7109375" style="1" bestFit="1" customWidth="1"/>
    <col min="13" max="13" width="9.42578125" style="1" bestFit="1" customWidth="1"/>
    <col min="14" max="14" width="14.5703125" style="1" bestFit="1" customWidth="1"/>
    <col min="15" max="20" width="19.140625" style="1" bestFit="1" customWidth="1"/>
    <col min="21" max="22" width="14.7109375" style="1" customWidth="1"/>
    <col min="23" max="24" width="18.140625" style="1" bestFit="1" customWidth="1"/>
    <col min="25" max="26" width="12.5703125" bestFit="1" customWidth="1"/>
    <col min="27" max="27" width="77.140625" bestFit="1" customWidth="1"/>
  </cols>
  <sheetData>
    <row r="1" spans="1:24" x14ac:dyDescent="0.25">
      <c r="N1" s="3"/>
      <c r="O1" s="4"/>
      <c r="P1" s="4"/>
      <c r="Q1" s="4"/>
      <c r="R1" s="4"/>
      <c r="S1" s="4"/>
      <c r="T1" s="4"/>
      <c r="U1" s="4"/>
      <c r="V1" s="4"/>
      <c r="W1" s="4" t="s">
        <v>357</v>
      </c>
      <c r="X1" s="4"/>
    </row>
    <row r="2" spans="1:24" x14ac:dyDescent="0.25">
      <c r="N2" s="3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ht="18.75" x14ac:dyDescent="0.25">
      <c r="A3" s="36" t="s">
        <v>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</row>
    <row r="4" spans="1:24" x14ac:dyDescent="0.25">
      <c r="A4" s="5"/>
    </row>
    <row r="5" spans="1:24" ht="18.75" x14ac:dyDescent="0.25">
      <c r="A5" s="37" t="s">
        <v>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</row>
    <row r="6" spans="1:24" x14ac:dyDescent="0.25">
      <c r="N6" s="3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5">
      <c r="N7" s="3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25">
      <c r="N8" s="3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11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38</v>
      </c>
      <c r="S9" s="8" t="s">
        <v>39</v>
      </c>
      <c r="T9" s="8" t="s">
        <v>40</v>
      </c>
      <c r="U9" s="8" t="s">
        <v>21</v>
      </c>
      <c r="V9" s="8" t="s">
        <v>22</v>
      </c>
      <c r="W9" s="6" t="s">
        <v>1</v>
      </c>
      <c r="X9" s="6" t="s">
        <v>2</v>
      </c>
    </row>
    <row r="10" spans="1:24" ht="15" customHeight="1" x14ac:dyDescent="0.25">
      <c r="A10" s="9" t="s">
        <v>358</v>
      </c>
      <c r="B10" s="10" t="s">
        <v>43</v>
      </c>
      <c r="C10" s="10" t="s">
        <v>23</v>
      </c>
      <c r="D10" s="10" t="s">
        <v>23</v>
      </c>
      <c r="E10" s="10" t="s">
        <v>44</v>
      </c>
      <c r="F10" s="10" t="s">
        <v>45</v>
      </c>
      <c r="G10" s="10" t="s">
        <v>46</v>
      </c>
      <c r="H10" s="14" t="s">
        <v>23</v>
      </c>
      <c r="I10" s="10" t="s">
        <v>47</v>
      </c>
      <c r="J10" s="16">
        <v>83708443</v>
      </c>
      <c r="K10" s="10" t="s">
        <v>24</v>
      </c>
      <c r="L10" s="17" t="s">
        <v>48</v>
      </c>
      <c r="M10" s="10" t="s">
        <v>25</v>
      </c>
      <c r="N10" s="18">
        <v>5</v>
      </c>
      <c r="O10" s="11">
        <f t="shared" ref="O10:O18" si="0">P10+Q10</f>
        <v>2.7679999999999998</v>
      </c>
      <c r="P10" s="12">
        <f t="shared" ref="P10:P18" si="1">S10</f>
        <v>0.69199999999999995</v>
      </c>
      <c r="Q10" s="12">
        <f t="shared" ref="Q10:Q18" si="2">T10</f>
        <v>2.0760000000000001</v>
      </c>
      <c r="R10" s="12">
        <f t="shared" ref="R10:R18" si="3">S10+T10</f>
        <v>2.7679999999999998</v>
      </c>
      <c r="S10" s="13">
        <v>0.69199999999999995</v>
      </c>
      <c r="T10" s="13">
        <v>2.0760000000000001</v>
      </c>
      <c r="U10" s="19" t="s">
        <v>42</v>
      </c>
      <c r="V10" s="20" t="s">
        <v>26</v>
      </c>
      <c r="W10" s="10" t="s">
        <v>43</v>
      </c>
      <c r="X10" s="10" t="s">
        <v>43</v>
      </c>
    </row>
    <row r="11" spans="1:24" ht="15" customHeight="1" x14ac:dyDescent="0.25">
      <c r="A11" s="9" t="s">
        <v>359</v>
      </c>
      <c r="B11" s="10" t="s">
        <v>43</v>
      </c>
      <c r="C11" s="10" t="s">
        <v>23</v>
      </c>
      <c r="D11" s="10" t="s">
        <v>23</v>
      </c>
      <c r="E11" s="10" t="s">
        <v>49</v>
      </c>
      <c r="F11" s="10" t="s">
        <v>45</v>
      </c>
      <c r="G11" s="10" t="s">
        <v>46</v>
      </c>
      <c r="H11" s="14" t="s">
        <v>23</v>
      </c>
      <c r="I11" s="10" t="s">
        <v>50</v>
      </c>
      <c r="J11" s="16">
        <v>90877502</v>
      </c>
      <c r="K11" s="10" t="s">
        <v>24</v>
      </c>
      <c r="L11" s="17" t="s">
        <v>48</v>
      </c>
      <c r="M11" s="10" t="s">
        <v>25</v>
      </c>
      <c r="N11" s="18">
        <v>12</v>
      </c>
      <c r="O11" s="11">
        <f t="shared" si="0"/>
        <v>2.5190000000000001</v>
      </c>
      <c r="P11" s="12">
        <f t="shared" si="1"/>
        <v>0.63</v>
      </c>
      <c r="Q11" s="12">
        <f t="shared" si="2"/>
        <v>1.889</v>
      </c>
      <c r="R11" s="12">
        <f t="shared" si="3"/>
        <v>2.5190000000000001</v>
      </c>
      <c r="S11" s="13">
        <v>0.63</v>
      </c>
      <c r="T11" s="13">
        <v>1.889</v>
      </c>
      <c r="U11" s="19" t="s">
        <v>42</v>
      </c>
      <c r="V11" s="20" t="s">
        <v>26</v>
      </c>
      <c r="W11" s="10" t="s">
        <v>43</v>
      </c>
      <c r="X11" s="10" t="s">
        <v>43</v>
      </c>
    </row>
    <row r="12" spans="1:24" ht="15" customHeight="1" x14ac:dyDescent="0.25">
      <c r="A12" s="9" t="s">
        <v>360</v>
      </c>
      <c r="B12" s="10" t="s">
        <v>43</v>
      </c>
      <c r="C12" s="10" t="s">
        <v>23</v>
      </c>
      <c r="D12" s="10" t="s">
        <v>23</v>
      </c>
      <c r="E12" s="10" t="s">
        <v>51</v>
      </c>
      <c r="F12" s="10" t="s">
        <v>45</v>
      </c>
      <c r="G12" s="10" t="s">
        <v>46</v>
      </c>
      <c r="H12" s="14" t="s">
        <v>23</v>
      </c>
      <c r="I12" s="10" t="s">
        <v>52</v>
      </c>
      <c r="J12" s="16" t="s">
        <v>53</v>
      </c>
      <c r="K12" s="10" t="s">
        <v>24</v>
      </c>
      <c r="L12" s="17" t="s">
        <v>48</v>
      </c>
      <c r="M12" s="10" t="s">
        <v>25</v>
      </c>
      <c r="N12" s="18">
        <v>12</v>
      </c>
      <c r="O12" s="11">
        <f t="shared" si="0"/>
        <v>3.4859999999999998</v>
      </c>
      <c r="P12" s="12">
        <f t="shared" si="1"/>
        <v>0.872</v>
      </c>
      <c r="Q12" s="12">
        <f t="shared" si="2"/>
        <v>2.6139999999999999</v>
      </c>
      <c r="R12" s="12">
        <f t="shared" si="3"/>
        <v>3.4859999999999998</v>
      </c>
      <c r="S12" s="13">
        <v>0.872</v>
      </c>
      <c r="T12" s="13">
        <v>2.6139999999999999</v>
      </c>
      <c r="U12" s="19" t="s">
        <v>42</v>
      </c>
      <c r="V12" s="20" t="s">
        <v>26</v>
      </c>
      <c r="W12" s="10" t="s">
        <v>43</v>
      </c>
      <c r="X12" s="10" t="s">
        <v>43</v>
      </c>
    </row>
    <row r="13" spans="1:24" ht="15" customHeight="1" x14ac:dyDescent="0.25">
      <c r="A13" s="9" t="s">
        <v>361</v>
      </c>
      <c r="B13" s="10" t="s">
        <v>43</v>
      </c>
      <c r="C13" s="10" t="s">
        <v>23</v>
      </c>
      <c r="D13" s="10" t="s">
        <v>23</v>
      </c>
      <c r="E13" s="10" t="s">
        <v>54</v>
      </c>
      <c r="F13" s="10" t="s">
        <v>45</v>
      </c>
      <c r="G13" s="10" t="s">
        <v>46</v>
      </c>
      <c r="H13" s="14" t="s">
        <v>23</v>
      </c>
      <c r="I13" s="10" t="s">
        <v>55</v>
      </c>
      <c r="J13" s="16">
        <v>90822209</v>
      </c>
      <c r="K13" s="10" t="s">
        <v>24</v>
      </c>
      <c r="L13" s="17" t="s">
        <v>48</v>
      </c>
      <c r="M13" s="10" t="s">
        <v>25</v>
      </c>
      <c r="N13" s="18">
        <v>12</v>
      </c>
      <c r="O13" s="11">
        <f t="shared" si="0"/>
        <v>0.32300000000000001</v>
      </c>
      <c r="P13" s="12">
        <f t="shared" si="1"/>
        <v>8.1000000000000003E-2</v>
      </c>
      <c r="Q13" s="12">
        <f t="shared" si="2"/>
        <v>0.24199999999999999</v>
      </c>
      <c r="R13" s="12">
        <f t="shared" si="3"/>
        <v>0.32300000000000001</v>
      </c>
      <c r="S13" s="13">
        <v>8.1000000000000003E-2</v>
      </c>
      <c r="T13" s="13">
        <v>0.24199999999999999</v>
      </c>
      <c r="U13" s="19" t="s">
        <v>42</v>
      </c>
      <c r="V13" s="20" t="s">
        <v>26</v>
      </c>
      <c r="W13" s="10" t="s">
        <v>43</v>
      </c>
      <c r="X13" s="10" t="s">
        <v>43</v>
      </c>
    </row>
    <row r="14" spans="1:24" ht="15" customHeight="1" x14ac:dyDescent="0.25">
      <c r="A14" s="9" t="s">
        <v>362</v>
      </c>
      <c r="B14" s="10" t="s">
        <v>43</v>
      </c>
      <c r="C14" s="10" t="s">
        <v>23</v>
      </c>
      <c r="D14" s="10" t="s">
        <v>23</v>
      </c>
      <c r="E14" s="10" t="s">
        <v>54</v>
      </c>
      <c r="F14" s="10" t="s">
        <v>45</v>
      </c>
      <c r="G14" s="10" t="s">
        <v>46</v>
      </c>
      <c r="H14" s="14" t="s">
        <v>23</v>
      </c>
      <c r="I14" s="10" t="s">
        <v>56</v>
      </c>
      <c r="J14" s="16">
        <v>90822122</v>
      </c>
      <c r="K14" s="10" t="s">
        <v>24</v>
      </c>
      <c r="L14" s="17" t="s">
        <v>48</v>
      </c>
      <c r="M14" s="10" t="s">
        <v>25</v>
      </c>
      <c r="N14" s="18">
        <v>15</v>
      </c>
      <c r="O14" s="11">
        <f t="shared" si="0"/>
        <v>5.4039999999999999</v>
      </c>
      <c r="P14" s="12">
        <f t="shared" si="1"/>
        <v>1.351</v>
      </c>
      <c r="Q14" s="12">
        <f t="shared" si="2"/>
        <v>4.0529999999999999</v>
      </c>
      <c r="R14" s="12">
        <f t="shared" si="3"/>
        <v>5.4039999999999999</v>
      </c>
      <c r="S14" s="13">
        <v>1.351</v>
      </c>
      <c r="T14" s="13">
        <v>4.0529999999999999</v>
      </c>
      <c r="U14" s="19" t="s">
        <v>42</v>
      </c>
      <c r="V14" s="20" t="s">
        <v>26</v>
      </c>
      <c r="W14" s="10" t="s">
        <v>43</v>
      </c>
      <c r="X14" s="10" t="s">
        <v>43</v>
      </c>
    </row>
    <row r="15" spans="1:24" ht="15" customHeight="1" x14ac:dyDescent="0.25">
      <c r="A15" s="9" t="s">
        <v>363</v>
      </c>
      <c r="B15" s="10" t="s">
        <v>43</v>
      </c>
      <c r="C15" s="10" t="s">
        <v>27</v>
      </c>
      <c r="D15" s="10" t="s">
        <v>23</v>
      </c>
      <c r="E15" s="10" t="s">
        <v>46</v>
      </c>
      <c r="F15" s="10" t="s">
        <v>45</v>
      </c>
      <c r="G15" s="10" t="s">
        <v>46</v>
      </c>
      <c r="H15" s="14" t="s">
        <v>23</v>
      </c>
      <c r="I15" s="10" t="s">
        <v>57</v>
      </c>
      <c r="J15" s="16">
        <v>83708546</v>
      </c>
      <c r="K15" s="10" t="s">
        <v>24</v>
      </c>
      <c r="L15" s="17" t="s">
        <v>48</v>
      </c>
      <c r="M15" s="10" t="s">
        <v>25</v>
      </c>
      <c r="N15" s="18">
        <v>4</v>
      </c>
      <c r="O15" s="11">
        <f t="shared" si="0"/>
        <v>4</v>
      </c>
      <c r="P15" s="12">
        <f t="shared" si="1"/>
        <v>1</v>
      </c>
      <c r="Q15" s="12">
        <f t="shared" si="2"/>
        <v>3</v>
      </c>
      <c r="R15" s="12">
        <f t="shared" si="3"/>
        <v>4</v>
      </c>
      <c r="S15" s="13">
        <v>1</v>
      </c>
      <c r="T15" s="13">
        <v>3</v>
      </c>
      <c r="U15" s="19" t="s">
        <v>42</v>
      </c>
      <c r="V15" s="20" t="s">
        <v>26</v>
      </c>
      <c r="W15" s="10" t="s">
        <v>43</v>
      </c>
      <c r="X15" s="10" t="s">
        <v>43</v>
      </c>
    </row>
    <row r="16" spans="1:24" ht="15" customHeight="1" x14ac:dyDescent="0.25">
      <c r="A16" s="9" t="s">
        <v>364</v>
      </c>
      <c r="B16" s="10" t="s">
        <v>43</v>
      </c>
      <c r="C16" s="10" t="s">
        <v>28</v>
      </c>
      <c r="D16" s="10" t="s">
        <v>23</v>
      </c>
      <c r="E16" s="10" t="s">
        <v>46</v>
      </c>
      <c r="F16" s="10" t="s">
        <v>45</v>
      </c>
      <c r="G16" s="10" t="s">
        <v>46</v>
      </c>
      <c r="H16" s="14" t="s">
        <v>23</v>
      </c>
      <c r="I16" s="10" t="s">
        <v>58</v>
      </c>
      <c r="J16" s="16">
        <v>90822160</v>
      </c>
      <c r="K16" s="10" t="s">
        <v>24</v>
      </c>
      <c r="L16" s="17" t="s">
        <v>48</v>
      </c>
      <c r="M16" s="10" t="s">
        <v>25</v>
      </c>
      <c r="N16" s="18">
        <v>15</v>
      </c>
      <c r="O16" s="11">
        <f t="shared" si="0"/>
        <v>2.7360000000000002</v>
      </c>
      <c r="P16" s="12">
        <f t="shared" si="1"/>
        <v>0.68400000000000005</v>
      </c>
      <c r="Q16" s="12">
        <f t="shared" si="2"/>
        <v>2.052</v>
      </c>
      <c r="R16" s="12">
        <f t="shared" si="3"/>
        <v>2.7360000000000002</v>
      </c>
      <c r="S16" s="13">
        <v>0.68400000000000005</v>
      </c>
      <c r="T16" s="13">
        <v>2.052</v>
      </c>
      <c r="U16" s="19" t="s">
        <v>42</v>
      </c>
      <c r="V16" s="20" t="s">
        <v>26</v>
      </c>
      <c r="W16" s="10" t="s">
        <v>43</v>
      </c>
      <c r="X16" s="10" t="s">
        <v>43</v>
      </c>
    </row>
    <row r="17" spans="1:24" ht="15" customHeight="1" x14ac:dyDescent="0.25">
      <c r="A17" s="9" t="s">
        <v>365</v>
      </c>
      <c r="B17" s="10" t="s">
        <v>43</v>
      </c>
      <c r="C17" s="10" t="s">
        <v>27</v>
      </c>
      <c r="D17" s="10" t="s">
        <v>23</v>
      </c>
      <c r="E17" s="10" t="s">
        <v>46</v>
      </c>
      <c r="F17" s="10" t="s">
        <v>45</v>
      </c>
      <c r="G17" s="10" t="s">
        <v>46</v>
      </c>
      <c r="H17" s="14" t="s">
        <v>23</v>
      </c>
      <c r="I17" s="10" t="s">
        <v>59</v>
      </c>
      <c r="J17" s="16">
        <v>90822127</v>
      </c>
      <c r="K17" s="10" t="s">
        <v>24</v>
      </c>
      <c r="L17" s="17" t="s">
        <v>48</v>
      </c>
      <c r="M17" s="10" t="s">
        <v>25</v>
      </c>
      <c r="N17" s="18">
        <v>20</v>
      </c>
      <c r="O17" s="11">
        <f t="shared" si="0"/>
        <v>6.5030000000000001</v>
      </c>
      <c r="P17" s="12">
        <f t="shared" si="1"/>
        <v>1.6259999999999999</v>
      </c>
      <c r="Q17" s="12">
        <f t="shared" si="2"/>
        <v>4.8769999999999998</v>
      </c>
      <c r="R17" s="12">
        <f t="shared" si="3"/>
        <v>6.5030000000000001</v>
      </c>
      <c r="S17" s="13">
        <v>1.6259999999999999</v>
      </c>
      <c r="T17" s="13">
        <v>4.8769999999999998</v>
      </c>
      <c r="U17" s="19" t="s">
        <v>42</v>
      </c>
      <c r="V17" s="20" t="s">
        <v>26</v>
      </c>
      <c r="W17" s="10" t="s">
        <v>43</v>
      </c>
      <c r="X17" s="10" t="s">
        <v>43</v>
      </c>
    </row>
    <row r="18" spans="1:24" ht="15" customHeight="1" x14ac:dyDescent="0.25">
      <c r="A18" s="9" t="s">
        <v>366</v>
      </c>
      <c r="B18" s="10" t="s">
        <v>43</v>
      </c>
      <c r="C18" s="17" t="s">
        <v>27</v>
      </c>
      <c r="D18" s="17" t="s">
        <v>23</v>
      </c>
      <c r="E18" s="17" t="s">
        <v>46</v>
      </c>
      <c r="F18" s="17" t="s">
        <v>45</v>
      </c>
      <c r="G18" s="17" t="s">
        <v>46</v>
      </c>
      <c r="H18" s="14" t="s">
        <v>23</v>
      </c>
      <c r="I18" s="17" t="s">
        <v>60</v>
      </c>
      <c r="J18" s="21" t="s">
        <v>61</v>
      </c>
      <c r="K18" s="10" t="s">
        <v>24</v>
      </c>
      <c r="L18" s="17" t="s">
        <v>48</v>
      </c>
      <c r="M18" s="17" t="s">
        <v>29</v>
      </c>
      <c r="N18" s="22">
        <v>15</v>
      </c>
      <c r="O18" s="11">
        <f t="shared" si="0"/>
        <v>3.06</v>
      </c>
      <c r="P18" s="12">
        <f t="shared" si="1"/>
        <v>0.76500000000000001</v>
      </c>
      <c r="Q18" s="12">
        <f t="shared" si="2"/>
        <v>2.2949999999999999</v>
      </c>
      <c r="R18" s="12">
        <f t="shared" si="3"/>
        <v>3.06</v>
      </c>
      <c r="S18" s="13">
        <v>0.76500000000000001</v>
      </c>
      <c r="T18" s="13">
        <v>2.2949999999999999</v>
      </c>
      <c r="U18" s="19" t="s">
        <v>42</v>
      </c>
      <c r="V18" s="20" t="s">
        <v>26</v>
      </c>
      <c r="W18" s="17" t="s">
        <v>43</v>
      </c>
      <c r="X18" s="17" t="s">
        <v>43</v>
      </c>
    </row>
    <row r="19" spans="1:24" ht="15" customHeight="1" x14ac:dyDescent="0.25">
      <c r="A19" s="9" t="s">
        <v>367</v>
      </c>
      <c r="B19" s="17" t="s">
        <v>43</v>
      </c>
      <c r="C19" s="17" t="s">
        <v>30</v>
      </c>
      <c r="D19" s="17" t="s">
        <v>23</v>
      </c>
      <c r="E19" s="17" t="s">
        <v>46</v>
      </c>
      <c r="F19" s="17" t="s">
        <v>45</v>
      </c>
      <c r="G19" s="17" t="s">
        <v>46</v>
      </c>
      <c r="H19" s="14" t="s">
        <v>23</v>
      </c>
      <c r="I19" s="17" t="s">
        <v>62</v>
      </c>
      <c r="J19" s="21" t="s">
        <v>63</v>
      </c>
      <c r="K19" s="10" t="s">
        <v>24</v>
      </c>
      <c r="L19" s="17" t="s">
        <v>48</v>
      </c>
      <c r="M19" s="17" t="s">
        <v>25</v>
      </c>
      <c r="N19" s="22">
        <v>5</v>
      </c>
      <c r="O19" s="11">
        <f t="shared" ref="O19:O38" si="4">P19+Q19</f>
        <v>2.2879999999999998</v>
      </c>
      <c r="P19" s="12">
        <f t="shared" ref="P19:P38" si="5">S19</f>
        <v>0.57199999999999995</v>
      </c>
      <c r="Q19" s="12">
        <f t="shared" ref="Q19:Q38" si="6">T19</f>
        <v>1.716</v>
      </c>
      <c r="R19" s="12">
        <f t="shared" ref="R19:R38" si="7">S19+T19</f>
        <v>2.2879999999999998</v>
      </c>
      <c r="S19" s="13">
        <v>0.57199999999999995</v>
      </c>
      <c r="T19" s="13">
        <v>1.716</v>
      </c>
      <c r="U19" s="19" t="s">
        <v>42</v>
      </c>
      <c r="V19" s="20" t="s">
        <v>26</v>
      </c>
      <c r="W19" s="17" t="s">
        <v>43</v>
      </c>
      <c r="X19" s="17" t="s">
        <v>43</v>
      </c>
    </row>
    <row r="20" spans="1:24" ht="15" customHeight="1" x14ac:dyDescent="0.25">
      <c r="A20" s="9" t="s">
        <v>368</v>
      </c>
      <c r="B20" s="17" t="s">
        <v>43</v>
      </c>
      <c r="C20" s="10" t="s">
        <v>27</v>
      </c>
      <c r="D20" s="10" t="s">
        <v>23</v>
      </c>
      <c r="E20" s="10" t="s">
        <v>46</v>
      </c>
      <c r="F20" s="10" t="s">
        <v>45</v>
      </c>
      <c r="G20" s="10" t="s">
        <v>46</v>
      </c>
      <c r="H20" s="14" t="s">
        <v>23</v>
      </c>
      <c r="I20" s="10" t="s">
        <v>64</v>
      </c>
      <c r="J20" s="16">
        <v>83703628</v>
      </c>
      <c r="K20" s="10" t="s">
        <v>24</v>
      </c>
      <c r="L20" s="17" t="s">
        <v>48</v>
      </c>
      <c r="M20" s="10" t="s">
        <v>25</v>
      </c>
      <c r="N20" s="18">
        <v>4</v>
      </c>
      <c r="O20" s="11">
        <f t="shared" si="4"/>
        <v>1.782</v>
      </c>
      <c r="P20" s="12">
        <f t="shared" si="5"/>
        <v>0.44600000000000001</v>
      </c>
      <c r="Q20" s="12">
        <f t="shared" si="6"/>
        <v>1.3360000000000001</v>
      </c>
      <c r="R20" s="12">
        <f t="shared" si="7"/>
        <v>1.782</v>
      </c>
      <c r="S20" s="13">
        <v>0.44600000000000001</v>
      </c>
      <c r="T20" s="13">
        <v>1.3360000000000001</v>
      </c>
      <c r="U20" s="19" t="s">
        <v>42</v>
      </c>
      <c r="V20" s="20" t="s">
        <v>26</v>
      </c>
      <c r="W20" s="10" t="s">
        <v>43</v>
      </c>
      <c r="X20" s="10" t="s">
        <v>43</v>
      </c>
    </row>
    <row r="21" spans="1:24" ht="15" customHeight="1" x14ac:dyDescent="0.25">
      <c r="A21" s="9" t="s">
        <v>369</v>
      </c>
      <c r="B21" s="17" t="s">
        <v>43</v>
      </c>
      <c r="C21" s="17" t="s">
        <v>23</v>
      </c>
      <c r="D21" s="17" t="s">
        <v>23</v>
      </c>
      <c r="E21" s="17" t="s">
        <v>65</v>
      </c>
      <c r="F21" s="17" t="s">
        <v>45</v>
      </c>
      <c r="G21" s="17" t="s">
        <v>46</v>
      </c>
      <c r="H21" s="14" t="s">
        <v>23</v>
      </c>
      <c r="I21" s="17" t="s">
        <v>66</v>
      </c>
      <c r="J21" s="21" t="s">
        <v>67</v>
      </c>
      <c r="K21" s="10" t="s">
        <v>24</v>
      </c>
      <c r="L21" s="17" t="s">
        <v>48</v>
      </c>
      <c r="M21" s="17" t="s">
        <v>25</v>
      </c>
      <c r="N21" s="22">
        <v>7</v>
      </c>
      <c r="O21" s="11">
        <f t="shared" si="4"/>
        <v>0.70399999999999996</v>
      </c>
      <c r="P21" s="12">
        <f t="shared" si="5"/>
        <v>0.17599999999999999</v>
      </c>
      <c r="Q21" s="12">
        <f t="shared" si="6"/>
        <v>0.52800000000000002</v>
      </c>
      <c r="R21" s="12">
        <f t="shared" si="7"/>
        <v>0.70399999999999996</v>
      </c>
      <c r="S21" s="13">
        <v>0.17599999999999999</v>
      </c>
      <c r="T21" s="13">
        <v>0.52800000000000002</v>
      </c>
      <c r="U21" s="19" t="s">
        <v>42</v>
      </c>
      <c r="V21" s="20" t="s">
        <v>26</v>
      </c>
      <c r="W21" s="17" t="s">
        <v>43</v>
      </c>
      <c r="X21" s="17" t="s">
        <v>43</v>
      </c>
    </row>
    <row r="22" spans="1:24" ht="15" customHeight="1" x14ac:dyDescent="0.25">
      <c r="A22" s="9" t="s">
        <v>370</v>
      </c>
      <c r="B22" s="17" t="s">
        <v>43</v>
      </c>
      <c r="C22" s="17" t="s">
        <v>23</v>
      </c>
      <c r="D22" s="17" t="s">
        <v>23</v>
      </c>
      <c r="E22" s="17" t="s">
        <v>65</v>
      </c>
      <c r="F22" s="17" t="s">
        <v>45</v>
      </c>
      <c r="G22" s="17" t="s">
        <v>46</v>
      </c>
      <c r="H22" s="14" t="s">
        <v>23</v>
      </c>
      <c r="I22" s="17" t="s">
        <v>68</v>
      </c>
      <c r="J22" s="21" t="s">
        <v>69</v>
      </c>
      <c r="K22" s="10" t="s">
        <v>24</v>
      </c>
      <c r="L22" s="17" t="s">
        <v>48</v>
      </c>
      <c r="M22" s="17" t="s">
        <v>25</v>
      </c>
      <c r="N22" s="22">
        <v>15</v>
      </c>
      <c r="O22" s="11">
        <f t="shared" si="4"/>
        <v>3.7839999999999998</v>
      </c>
      <c r="P22" s="12">
        <f t="shared" si="5"/>
        <v>0.94599999999999995</v>
      </c>
      <c r="Q22" s="12">
        <f t="shared" si="6"/>
        <v>2.8380000000000001</v>
      </c>
      <c r="R22" s="12">
        <f t="shared" si="7"/>
        <v>3.7839999999999998</v>
      </c>
      <c r="S22" s="13">
        <v>0.94599999999999995</v>
      </c>
      <c r="T22" s="13">
        <v>2.8380000000000001</v>
      </c>
      <c r="U22" s="19" t="s">
        <v>42</v>
      </c>
      <c r="V22" s="20" t="s">
        <v>26</v>
      </c>
      <c r="W22" s="17" t="s">
        <v>43</v>
      </c>
      <c r="X22" s="17" t="s">
        <v>43</v>
      </c>
    </row>
    <row r="23" spans="1:24" ht="15" customHeight="1" x14ac:dyDescent="0.25">
      <c r="A23" s="9" t="s">
        <v>371</v>
      </c>
      <c r="B23" s="17" t="s">
        <v>43</v>
      </c>
      <c r="C23" s="10" t="s">
        <v>23</v>
      </c>
      <c r="D23" s="10" t="s">
        <v>23</v>
      </c>
      <c r="E23" s="10" t="s">
        <v>70</v>
      </c>
      <c r="F23" s="10" t="s">
        <v>45</v>
      </c>
      <c r="G23" s="10" t="s">
        <v>46</v>
      </c>
      <c r="H23" s="14" t="s">
        <v>23</v>
      </c>
      <c r="I23" s="10" t="s">
        <v>71</v>
      </c>
      <c r="J23" s="16">
        <v>83703613</v>
      </c>
      <c r="K23" s="10" t="s">
        <v>24</v>
      </c>
      <c r="L23" s="17" t="s">
        <v>48</v>
      </c>
      <c r="M23" s="10" t="s">
        <v>25</v>
      </c>
      <c r="N23" s="18">
        <v>4</v>
      </c>
      <c r="O23" s="11">
        <f t="shared" si="4"/>
        <v>1.208</v>
      </c>
      <c r="P23" s="12">
        <f t="shared" si="5"/>
        <v>0.30199999999999999</v>
      </c>
      <c r="Q23" s="12">
        <f t="shared" si="6"/>
        <v>0.90600000000000003</v>
      </c>
      <c r="R23" s="12">
        <f t="shared" si="7"/>
        <v>1.208</v>
      </c>
      <c r="S23" s="13">
        <v>0.30199999999999999</v>
      </c>
      <c r="T23" s="13">
        <v>0.90600000000000003</v>
      </c>
      <c r="U23" s="19" t="s">
        <v>42</v>
      </c>
      <c r="V23" s="20" t="s">
        <v>26</v>
      </c>
      <c r="W23" s="10" t="s">
        <v>43</v>
      </c>
      <c r="X23" s="10" t="s">
        <v>43</v>
      </c>
    </row>
    <row r="24" spans="1:24" ht="15" customHeight="1" x14ac:dyDescent="0.25">
      <c r="A24" s="9" t="s">
        <v>372</v>
      </c>
      <c r="B24" s="17" t="s">
        <v>43</v>
      </c>
      <c r="C24" s="17" t="s">
        <v>23</v>
      </c>
      <c r="D24" s="17" t="s">
        <v>23</v>
      </c>
      <c r="E24" s="17" t="s">
        <v>72</v>
      </c>
      <c r="F24" s="17" t="s">
        <v>45</v>
      </c>
      <c r="G24" s="17" t="s">
        <v>46</v>
      </c>
      <c r="H24" s="14" t="s">
        <v>23</v>
      </c>
      <c r="I24" s="17" t="s">
        <v>73</v>
      </c>
      <c r="J24" s="21" t="s">
        <v>74</v>
      </c>
      <c r="K24" s="10" t="s">
        <v>24</v>
      </c>
      <c r="L24" s="17" t="s">
        <v>48</v>
      </c>
      <c r="M24" s="17" t="s">
        <v>25</v>
      </c>
      <c r="N24" s="22">
        <v>4</v>
      </c>
      <c r="O24" s="11">
        <f t="shared" si="4"/>
        <v>0.996</v>
      </c>
      <c r="P24" s="12">
        <f t="shared" si="5"/>
        <v>0.249</v>
      </c>
      <c r="Q24" s="12">
        <f t="shared" si="6"/>
        <v>0.747</v>
      </c>
      <c r="R24" s="12">
        <f t="shared" si="7"/>
        <v>0.996</v>
      </c>
      <c r="S24" s="13">
        <v>0.249</v>
      </c>
      <c r="T24" s="13">
        <v>0.747</v>
      </c>
      <c r="U24" s="19" t="s">
        <v>42</v>
      </c>
      <c r="V24" s="20" t="s">
        <v>26</v>
      </c>
      <c r="W24" s="17" t="s">
        <v>43</v>
      </c>
      <c r="X24" s="17" t="s">
        <v>43</v>
      </c>
    </row>
    <row r="25" spans="1:24" ht="15" customHeight="1" x14ac:dyDescent="0.25">
      <c r="A25" s="9" t="s">
        <v>373</v>
      </c>
      <c r="B25" s="17" t="s">
        <v>43</v>
      </c>
      <c r="C25" s="17" t="s">
        <v>75</v>
      </c>
      <c r="D25" s="17" t="s">
        <v>23</v>
      </c>
      <c r="E25" s="17" t="s">
        <v>46</v>
      </c>
      <c r="F25" s="17" t="s">
        <v>45</v>
      </c>
      <c r="G25" s="17" t="s">
        <v>46</v>
      </c>
      <c r="H25" s="14" t="s">
        <v>23</v>
      </c>
      <c r="I25" s="17" t="s">
        <v>76</v>
      </c>
      <c r="J25" s="21" t="s">
        <v>77</v>
      </c>
      <c r="K25" s="10" t="s">
        <v>24</v>
      </c>
      <c r="L25" s="17" t="s">
        <v>48</v>
      </c>
      <c r="M25" s="17" t="s">
        <v>25</v>
      </c>
      <c r="N25" s="22">
        <v>5</v>
      </c>
      <c r="O25" s="11">
        <f t="shared" si="4"/>
        <v>1.423</v>
      </c>
      <c r="P25" s="12">
        <f t="shared" si="5"/>
        <v>0.35599999999999998</v>
      </c>
      <c r="Q25" s="12">
        <f t="shared" si="6"/>
        <v>1.0669999999999999</v>
      </c>
      <c r="R25" s="12">
        <f t="shared" si="7"/>
        <v>1.423</v>
      </c>
      <c r="S25" s="13">
        <v>0.35599999999999998</v>
      </c>
      <c r="T25" s="13">
        <v>1.0669999999999999</v>
      </c>
      <c r="U25" s="19" t="s">
        <v>42</v>
      </c>
      <c r="V25" s="20" t="s">
        <v>26</v>
      </c>
      <c r="W25" s="17" t="s">
        <v>43</v>
      </c>
      <c r="X25" s="17" t="s">
        <v>43</v>
      </c>
    </row>
    <row r="26" spans="1:24" ht="15" customHeight="1" x14ac:dyDescent="0.25">
      <c r="A26" s="9" t="s">
        <v>374</v>
      </c>
      <c r="B26" s="17" t="s">
        <v>43</v>
      </c>
      <c r="C26" s="10" t="s">
        <v>23</v>
      </c>
      <c r="D26" s="10" t="s">
        <v>23</v>
      </c>
      <c r="E26" s="10" t="s">
        <v>78</v>
      </c>
      <c r="F26" s="10" t="s">
        <v>45</v>
      </c>
      <c r="G26" s="10" t="s">
        <v>46</v>
      </c>
      <c r="H26" s="14" t="s">
        <v>23</v>
      </c>
      <c r="I26" s="10" t="s">
        <v>79</v>
      </c>
      <c r="J26" s="16" t="s">
        <v>80</v>
      </c>
      <c r="K26" s="10" t="s">
        <v>24</v>
      </c>
      <c r="L26" s="17" t="s">
        <v>48</v>
      </c>
      <c r="M26" s="10" t="s">
        <v>25</v>
      </c>
      <c r="N26" s="18">
        <v>5</v>
      </c>
      <c r="O26" s="11">
        <f t="shared" si="4"/>
        <v>0.46399999999999997</v>
      </c>
      <c r="P26" s="12">
        <f t="shared" si="5"/>
        <v>0.11600000000000001</v>
      </c>
      <c r="Q26" s="12">
        <f t="shared" si="6"/>
        <v>0.34799999999999998</v>
      </c>
      <c r="R26" s="12">
        <f t="shared" si="7"/>
        <v>0.46399999999999997</v>
      </c>
      <c r="S26" s="13">
        <v>0.11600000000000001</v>
      </c>
      <c r="T26" s="13">
        <v>0.34799999999999998</v>
      </c>
      <c r="U26" s="19" t="s">
        <v>42</v>
      </c>
      <c r="V26" s="20" t="s">
        <v>26</v>
      </c>
      <c r="W26" s="10" t="s">
        <v>43</v>
      </c>
      <c r="X26" s="10" t="s">
        <v>43</v>
      </c>
    </row>
    <row r="27" spans="1:24" ht="15" customHeight="1" x14ac:dyDescent="0.25">
      <c r="A27" s="9" t="s">
        <v>375</v>
      </c>
      <c r="B27" s="17" t="s">
        <v>43</v>
      </c>
      <c r="C27" s="17" t="s">
        <v>23</v>
      </c>
      <c r="D27" s="17" t="s">
        <v>23</v>
      </c>
      <c r="E27" s="17" t="s">
        <v>81</v>
      </c>
      <c r="F27" s="17" t="s">
        <v>45</v>
      </c>
      <c r="G27" s="17" t="s">
        <v>46</v>
      </c>
      <c r="H27" s="14" t="s">
        <v>23</v>
      </c>
      <c r="I27" s="17" t="s">
        <v>82</v>
      </c>
      <c r="J27" s="21" t="s">
        <v>83</v>
      </c>
      <c r="K27" s="10" t="s">
        <v>24</v>
      </c>
      <c r="L27" s="17" t="s">
        <v>48</v>
      </c>
      <c r="M27" s="17" t="s">
        <v>25</v>
      </c>
      <c r="N27" s="22">
        <v>4</v>
      </c>
      <c r="O27" s="11">
        <f t="shared" si="4"/>
        <v>4.3479999999999999</v>
      </c>
      <c r="P27" s="12">
        <f t="shared" si="5"/>
        <v>1.087</v>
      </c>
      <c r="Q27" s="12">
        <f t="shared" si="6"/>
        <v>3.2610000000000001</v>
      </c>
      <c r="R27" s="12">
        <f t="shared" si="7"/>
        <v>4.3479999999999999</v>
      </c>
      <c r="S27" s="13">
        <v>1.087</v>
      </c>
      <c r="T27" s="13">
        <v>3.2610000000000001</v>
      </c>
      <c r="U27" s="19" t="s">
        <v>42</v>
      </c>
      <c r="V27" s="20" t="s">
        <v>26</v>
      </c>
      <c r="W27" s="17" t="s">
        <v>43</v>
      </c>
      <c r="X27" s="17" t="s">
        <v>43</v>
      </c>
    </row>
    <row r="28" spans="1:24" ht="15" customHeight="1" x14ac:dyDescent="0.25">
      <c r="A28" s="9" t="s">
        <v>376</v>
      </c>
      <c r="B28" s="17" t="s">
        <v>43</v>
      </c>
      <c r="C28" s="17" t="s">
        <v>23</v>
      </c>
      <c r="D28" s="17" t="s">
        <v>23</v>
      </c>
      <c r="E28" s="17" t="s">
        <v>84</v>
      </c>
      <c r="F28" s="17" t="s">
        <v>45</v>
      </c>
      <c r="G28" s="17" t="s">
        <v>46</v>
      </c>
      <c r="H28" s="14" t="s">
        <v>23</v>
      </c>
      <c r="I28" s="17" t="s">
        <v>85</v>
      </c>
      <c r="J28" s="21" t="s">
        <v>86</v>
      </c>
      <c r="K28" s="10" t="s">
        <v>24</v>
      </c>
      <c r="L28" s="17" t="s">
        <v>48</v>
      </c>
      <c r="M28" s="17" t="s">
        <v>25</v>
      </c>
      <c r="N28" s="22">
        <v>4</v>
      </c>
      <c r="O28" s="11">
        <f t="shared" si="4"/>
        <v>3.1120000000000001</v>
      </c>
      <c r="P28" s="12">
        <f t="shared" si="5"/>
        <v>0.77800000000000002</v>
      </c>
      <c r="Q28" s="12">
        <f t="shared" si="6"/>
        <v>2.3340000000000001</v>
      </c>
      <c r="R28" s="12">
        <f t="shared" si="7"/>
        <v>3.1120000000000001</v>
      </c>
      <c r="S28" s="13">
        <v>0.77800000000000002</v>
      </c>
      <c r="T28" s="13">
        <v>2.3340000000000001</v>
      </c>
      <c r="U28" s="19" t="s">
        <v>42</v>
      </c>
      <c r="V28" s="20" t="s">
        <v>26</v>
      </c>
      <c r="W28" s="17" t="s">
        <v>43</v>
      </c>
      <c r="X28" s="17" t="s">
        <v>43</v>
      </c>
    </row>
    <row r="29" spans="1:24" ht="15" customHeight="1" x14ac:dyDescent="0.25">
      <c r="A29" s="9" t="s">
        <v>377</v>
      </c>
      <c r="B29" s="17" t="s">
        <v>43</v>
      </c>
      <c r="C29" s="17" t="s">
        <v>23</v>
      </c>
      <c r="D29" s="17" t="s">
        <v>23</v>
      </c>
      <c r="E29" s="17" t="s">
        <v>87</v>
      </c>
      <c r="F29" s="17" t="s">
        <v>45</v>
      </c>
      <c r="G29" s="17" t="s">
        <v>46</v>
      </c>
      <c r="H29" s="14" t="s">
        <v>23</v>
      </c>
      <c r="I29" s="17" t="s">
        <v>88</v>
      </c>
      <c r="J29" s="21" t="s">
        <v>89</v>
      </c>
      <c r="K29" s="10" t="s">
        <v>24</v>
      </c>
      <c r="L29" s="17" t="s">
        <v>48</v>
      </c>
      <c r="M29" s="17" t="s">
        <v>25</v>
      </c>
      <c r="N29" s="22">
        <v>4</v>
      </c>
      <c r="O29" s="11">
        <f t="shared" si="4"/>
        <v>4.9390000000000001</v>
      </c>
      <c r="P29" s="12">
        <f t="shared" si="5"/>
        <v>1.2350000000000001</v>
      </c>
      <c r="Q29" s="12">
        <f t="shared" si="6"/>
        <v>3.7040000000000002</v>
      </c>
      <c r="R29" s="12">
        <f t="shared" si="7"/>
        <v>4.9390000000000001</v>
      </c>
      <c r="S29" s="13">
        <v>1.2350000000000001</v>
      </c>
      <c r="T29" s="13">
        <v>3.7040000000000002</v>
      </c>
      <c r="U29" s="19" t="s">
        <v>42</v>
      </c>
      <c r="V29" s="20" t="s">
        <v>26</v>
      </c>
      <c r="W29" s="17" t="s">
        <v>43</v>
      </c>
      <c r="X29" s="17" t="s">
        <v>43</v>
      </c>
    </row>
    <row r="30" spans="1:24" ht="15" customHeight="1" x14ac:dyDescent="0.25">
      <c r="A30" s="9" t="s">
        <v>378</v>
      </c>
      <c r="B30" s="10" t="s">
        <v>43</v>
      </c>
      <c r="C30" s="10" t="s">
        <v>23</v>
      </c>
      <c r="D30" s="10" t="s">
        <v>23</v>
      </c>
      <c r="E30" s="10" t="s">
        <v>90</v>
      </c>
      <c r="F30" s="10" t="s">
        <v>45</v>
      </c>
      <c r="G30" s="10" t="s">
        <v>46</v>
      </c>
      <c r="H30" s="14" t="s">
        <v>23</v>
      </c>
      <c r="I30" s="10" t="s">
        <v>91</v>
      </c>
      <c r="J30" s="16" t="s">
        <v>92</v>
      </c>
      <c r="K30" s="10" t="s">
        <v>24</v>
      </c>
      <c r="L30" s="17" t="s">
        <v>48</v>
      </c>
      <c r="M30" s="10" t="s">
        <v>25</v>
      </c>
      <c r="N30" s="18">
        <v>5</v>
      </c>
      <c r="O30" s="11">
        <f t="shared" si="4"/>
        <v>3.0220000000000002</v>
      </c>
      <c r="P30" s="12">
        <f t="shared" si="5"/>
        <v>0.75600000000000001</v>
      </c>
      <c r="Q30" s="12">
        <f t="shared" si="6"/>
        <v>2.266</v>
      </c>
      <c r="R30" s="12">
        <f t="shared" si="7"/>
        <v>3.0220000000000002</v>
      </c>
      <c r="S30" s="13">
        <v>0.75600000000000001</v>
      </c>
      <c r="T30" s="13">
        <v>2.266</v>
      </c>
      <c r="U30" s="19" t="s">
        <v>42</v>
      </c>
      <c r="V30" s="20" t="s">
        <v>26</v>
      </c>
      <c r="W30" s="10" t="s">
        <v>43</v>
      </c>
      <c r="X30" s="10" t="s">
        <v>43</v>
      </c>
    </row>
    <row r="31" spans="1:24" ht="15" customHeight="1" x14ac:dyDescent="0.25">
      <c r="A31" s="9" t="s">
        <v>379</v>
      </c>
      <c r="B31" s="10" t="s">
        <v>43</v>
      </c>
      <c r="C31" s="17" t="s">
        <v>23</v>
      </c>
      <c r="D31" s="17" t="s">
        <v>23</v>
      </c>
      <c r="E31" s="17" t="s">
        <v>78</v>
      </c>
      <c r="F31" s="17" t="s">
        <v>45</v>
      </c>
      <c r="G31" s="17" t="s">
        <v>46</v>
      </c>
      <c r="H31" s="14" t="s">
        <v>23</v>
      </c>
      <c r="I31" s="17" t="s">
        <v>93</v>
      </c>
      <c r="J31" s="21" t="s">
        <v>94</v>
      </c>
      <c r="K31" s="10" t="s">
        <v>24</v>
      </c>
      <c r="L31" s="17" t="s">
        <v>48</v>
      </c>
      <c r="M31" s="17" t="s">
        <v>25</v>
      </c>
      <c r="N31" s="22">
        <v>4</v>
      </c>
      <c r="O31" s="11">
        <f t="shared" si="4"/>
        <v>1.45</v>
      </c>
      <c r="P31" s="12">
        <f t="shared" si="5"/>
        <v>0.36299999999999999</v>
      </c>
      <c r="Q31" s="12">
        <f t="shared" si="6"/>
        <v>1.087</v>
      </c>
      <c r="R31" s="12">
        <f t="shared" si="7"/>
        <v>1.45</v>
      </c>
      <c r="S31" s="13">
        <v>0.36299999999999999</v>
      </c>
      <c r="T31" s="13">
        <v>1.087</v>
      </c>
      <c r="U31" s="19" t="s">
        <v>42</v>
      </c>
      <c r="V31" s="20" t="s">
        <v>26</v>
      </c>
      <c r="W31" s="17" t="s">
        <v>43</v>
      </c>
      <c r="X31" s="17" t="s">
        <v>43</v>
      </c>
    </row>
    <row r="32" spans="1:24" ht="15" customHeight="1" x14ac:dyDescent="0.25">
      <c r="A32" s="9" t="s">
        <v>380</v>
      </c>
      <c r="B32" s="17" t="s">
        <v>43</v>
      </c>
      <c r="C32" s="17" t="s">
        <v>23</v>
      </c>
      <c r="D32" s="17" t="s">
        <v>23</v>
      </c>
      <c r="E32" s="17" t="s">
        <v>95</v>
      </c>
      <c r="F32" s="17" t="s">
        <v>45</v>
      </c>
      <c r="G32" s="17" t="s">
        <v>46</v>
      </c>
      <c r="H32" s="14" t="s">
        <v>23</v>
      </c>
      <c r="I32" s="17" t="s">
        <v>96</v>
      </c>
      <c r="J32" s="21" t="s">
        <v>97</v>
      </c>
      <c r="K32" s="10" t="s">
        <v>24</v>
      </c>
      <c r="L32" s="17" t="s">
        <v>48</v>
      </c>
      <c r="M32" s="17" t="s">
        <v>25</v>
      </c>
      <c r="N32" s="22">
        <v>7</v>
      </c>
      <c r="O32" s="11">
        <f t="shared" si="4"/>
        <v>5.6120000000000001</v>
      </c>
      <c r="P32" s="12">
        <f t="shared" si="5"/>
        <v>1.403</v>
      </c>
      <c r="Q32" s="12">
        <f t="shared" si="6"/>
        <v>4.2089999999999996</v>
      </c>
      <c r="R32" s="12">
        <f t="shared" si="7"/>
        <v>5.6120000000000001</v>
      </c>
      <c r="S32" s="13">
        <v>1.403</v>
      </c>
      <c r="T32" s="13">
        <v>4.2089999999999996</v>
      </c>
      <c r="U32" s="19" t="s">
        <v>42</v>
      </c>
      <c r="V32" s="20" t="s">
        <v>26</v>
      </c>
      <c r="W32" s="17" t="s">
        <v>43</v>
      </c>
      <c r="X32" s="17" t="s">
        <v>43</v>
      </c>
    </row>
    <row r="33" spans="1:27" ht="15" customHeight="1" x14ac:dyDescent="0.25">
      <c r="A33" s="9" t="s">
        <v>381</v>
      </c>
      <c r="B33" s="17" t="s">
        <v>43</v>
      </c>
      <c r="C33" s="17" t="s">
        <v>23</v>
      </c>
      <c r="D33" s="17">
        <v>0</v>
      </c>
      <c r="E33" s="17" t="s">
        <v>98</v>
      </c>
      <c r="F33" s="17" t="s">
        <v>45</v>
      </c>
      <c r="G33" s="17" t="s">
        <v>46</v>
      </c>
      <c r="H33" s="14" t="s">
        <v>23</v>
      </c>
      <c r="I33" s="17" t="s">
        <v>99</v>
      </c>
      <c r="J33" s="21" t="s">
        <v>100</v>
      </c>
      <c r="K33" s="10" t="s">
        <v>24</v>
      </c>
      <c r="L33" s="17" t="s">
        <v>48</v>
      </c>
      <c r="M33" s="17" t="s">
        <v>25</v>
      </c>
      <c r="N33" s="22">
        <v>4</v>
      </c>
      <c r="O33" s="11">
        <f t="shared" si="4"/>
        <v>2.1120000000000001</v>
      </c>
      <c r="P33" s="12">
        <f t="shared" si="5"/>
        <v>0.52800000000000002</v>
      </c>
      <c r="Q33" s="12">
        <f t="shared" si="6"/>
        <v>1.5840000000000001</v>
      </c>
      <c r="R33" s="12">
        <f t="shared" si="7"/>
        <v>2.1120000000000001</v>
      </c>
      <c r="S33" s="13">
        <v>0.52800000000000002</v>
      </c>
      <c r="T33" s="13">
        <v>1.5840000000000001</v>
      </c>
      <c r="U33" s="19" t="s">
        <v>42</v>
      </c>
      <c r="V33" s="20" t="s">
        <v>26</v>
      </c>
      <c r="W33" s="17" t="s">
        <v>43</v>
      </c>
      <c r="X33" s="17" t="s">
        <v>43</v>
      </c>
    </row>
    <row r="34" spans="1:27" ht="15" customHeight="1" x14ac:dyDescent="0.25">
      <c r="A34" s="9" t="s">
        <v>382</v>
      </c>
      <c r="B34" s="17" t="s">
        <v>43</v>
      </c>
      <c r="C34" s="10" t="s">
        <v>23</v>
      </c>
      <c r="D34" s="10">
        <v>0</v>
      </c>
      <c r="E34" s="10" t="s">
        <v>101</v>
      </c>
      <c r="F34" s="10" t="s">
        <v>45</v>
      </c>
      <c r="G34" s="10" t="s">
        <v>46</v>
      </c>
      <c r="H34" s="14" t="s">
        <v>23</v>
      </c>
      <c r="I34" s="10" t="s">
        <v>102</v>
      </c>
      <c r="J34" s="16" t="s">
        <v>103</v>
      </c>
      <c r="K34" s="10" t="s">
        <v>24</v>
      </c>
      <c r="L34" s="17" t="s">
        <v>48</v>
      </c>
      <c r="M34" s="10" t="s">
        <v>25</v>
      </c>
      <c r="N34" s="18">
        <v>5</v>
      </c>
      <c r="O34" s="11">
        <f t="shared" si="4"/>
        <v>1.9780000000000002</v>
      </c>
      <c r="P34" s="12">
        <f t="shared" si="5"/>
        <v>0.495</v>
      </c>
      <c r="Q34" s="12">
        <f t="shared" si="6"/>
        <v>1.4830000000000001</v>
      </c>
      <c r="R34" s="12">
        <f t="shared" si="7"/>
        <v>1.9780000000000002</v>
      </c>
      <c r="S34" s="13">
        <v>0.495</v>
      </c>
      <c r="T34" s="13">
        <v>1.4830000000000001</v>
      </c>
      <c r="U34" s="19" t="s">
        <v>42</v>
      </c>
      <c r="V34" s="20" t="s">
        <v>26</v>
      </c>
      <c r="W34" s="10" t="s">
        <v>43</v>
      </c>
      <c r="X34" s="10" t="s">
        <v>43</v>
      </c>
    </row>
    <row r="35" spans="1:27" ht="15" customHeight="1" x14ac:dyDescent="0.25">
      <c r="A35" s="9" t="s">
        <v>383</v>
      </c>
      <c r="B35" s="17" t="s">
        <v>43</v>
      </c>
      <c r="C35" s="10" t="s">
        <v>23</v>
      </c>
      <c r="D35" s="10">
        <v>0</v>
      </c>
      <c r="E35" s="10" t="s">
        <v>104</v>
      </c>
      <c r="F35" s="10" t="s">
        <v>45</v>
      </c>
      <c r="G35" s="10" t="s">
        <v>46</v>
      </c>
      <c r="H35" s="14" t="s">
        <v>23</v>
      </c>
      <c r="I35" s="10" t="s">
        <v>105</v>
      </c>
      <c r="J35" s="16" t="s">
        <v>106</v>
      </c>
      <c r="K35" s="10" t="s">
        <v>24</v>
      </c>
      <c r="L35" s="17" t="s">
        <v>48</v>
      </c>
      <c r="M35" s="10" t="s">
        <v>25</v>
      </c>
      <c r="N35" s="18">
        <v>4</v>
      </c>
      <c r="O35" s="11">
        <f t="shared" si="4"/>
        <v>6.1510000000000007</v>
      </c>
      <c r="P35" s="12">
        <f t="shared" si="5"/>
        <v>1.538</v>
      </c>
      <c r="Q35" s="12">
        <f t="shared" si="6"/>
        <v>4.6130000000000004</v>
      </c>
      <c r="R35" s="12">
        <f t="shared" si="7"/>
        <v>6.1510000000000007</v>
      </c>
      <c r="S35" s="13">
        <v>1.538</v>
      </c>
      <c r="T35" s="13">
        <v>4.6130000000000004</v>
      </c>
      <c r="U35" s="19" t="s">
        <v>42</v>
      </c>
      <c r="V35" s="20" t="s">
        <v>26</v>
      </c>
      <c r="W35" s="10" t="s">
        <v>43</v>
      </c>
      <c r="X35" s="10" t="s">
        <v>43</v>
      </c>
    </row>
    <row r="36" spans="1:27" ht="15" customHeight="1" x14ac:dyDescent="0.25">
      <c r="A36" s="9" t="s">
        <v>384</v>
      </c>
      <c r="B36" s="17" t="s">
        <v>43</v>
      </c>
      <c r="C36" s="17" t="s">
        <v>23</v>
      </c>
      <c r="D36" s="17" t="s">
        <v>23</v>
      </c>
      <c r="E36" s="17" t="s">
        <v>107</v>
      </c>
      <c r="F36" s="17" t="s">
        <v>45</v>
      </c>
      <c r="G36" s="17" t="s">
        <v>46</v>
      </c>
      <c r="H36" s="14" t="s">
        <v>23</v>
      </c>
      <c r="I36" s="17" t="s">
        <v>108</v>
      </c>
      <c r="J36" s="21">
        <v>60604445</v>
      </c>
      <c r="K36" s="10" t="s">
        <v>24</v>
      </c>
      <c r="L36" s="17" t="s">
        <v>48</v>
      </c>
      <c r="M36" s="17" t="s">
        <v>31</v>
      </c>
      <c r="N36" s="22">
        <v>1</v>
      </c>
      <c r="O36" s="11">
        <f t="shared" si="4"/>
        <v>0.64800000000000002</v>
      </c>
      <c r="P36" s="12">
        <f t="shared" si="5"/>
        <v>0.16200000000000001</v>
      </c>
      <c r="Q36" s="12">
        <f t="shared" si="6"/>
        <v>0.48599999999999999</v>
      </c>
      <c r="R36" s="12">
        <f t="shared" si="7"/>
        <v>0.64800000000000002</v>
      </c>
      <c r="S36" s="13">
        <v>0.16200000000000001</v>
      </c>
      <c r="T36" s="13">
        <v>0.48599999999999999</v>
      </c>
      <c r="U36" s="19" t="s">
        <v>42</v>
      </c>
      <c r="V36" s="20" t="s">
        <v>26</v>
      </c>
      <c r="W36" s="17" t="s">
        <v>43</v>
      </c>
      <c r="X36" s="17" t="s">
        <v>43</v>
      </c>
    </row>
    <row r="37" spans="1:27" ht="15" customHeight="1" x14ac:dyDescent="0.25">
      <c r="A37" s="9" t="s">
        <v>385</v>
      </c>
      <c r="B37" s="17" t="s">
        <v>43</v>
      </c>
      <c r="C37" s="17" t="s">
        <v>23</v>
      </c>
      <c r="D37" s="17" t="s">
        <v>23</v>
      </c>
      <c r="E37" s="17" t="s">
        <v>109</v>
      </c>
      <c r="F37" s="17" t="s">
        <v>45</v>
      </c>
      <c r="G37" s="17" t="s">
        <v>46</v>
      </c>
      <c r="H37" s="14" t="s">
        <v>23</v>
      </c>
      <c r="I37" s="17" t="s">
        <v>110</v>
      </c>
      <c r="J37" s="21">
        <v>60579715</v>
      </c>
      <c r="K37" s="10" t="s">
        <v>24</v>
      </c>
      <c r="L37" s="17" t="s">
        <v>48</v>
      </c>
      <c r="M37" s="17" t="s">
        <v>31</v>
      </c>
      <c r="N37" s="22">
        <v>1</v>
      </c>
      <c r="O37" s="11">
        <f t="shared" si="4"/>
        <v>0.54600000000000004</v>
      </c>
      <c r="P37" s="12">
        <f t="shared" si="5"/>
        <v>0.13700000000000001</v>
      </c>
      <c r="Q37" s="12">
        <f t="shared" si="6"/>
        <v>0.40899999999999997</v>
      </c>
      <c r="R37" s="12">
        <f t="shared" si="7"/>
        <v>0.54600000000000004</v>
      </c>
      <c r="S37" s="13">
        <v>0.13700000000000001</v>
      </c>
      <c r="T37" s="13">
        <v>0.40899999999999997</v>
      </c>
      <c r="U37" s="19" t="s">
        <v>42</v>
      </c>
      <c r="V37" s="20" t="s">
        <v>26</v>
      </c>
      <c r="W37" s="17" t="s">
        <v>43</v>
      </c>
      <c r="X37" s="17" t="s">
        <v>43</v>
      </c>
    </row>
    <row r="38" spans="1:27" ht="15" customHeight="1" x14ac:dyDescent="0.25">
      <c r="A38" s="9" t="s">
        <v>386</v>
      </c>
      <c r="B38" s="17" t="s">
        <v>43</v>
      </c>
      <c r="C38" s="17" t="s">
        <v>23</v>
      </c>
      <c r="D38" s="17" t="s">
        <v>23</v>
      </c>
      <c r="E38" s="17" t="s">
        <v>107</v>
      </c>
      <c r="F38" s="17" t="s">
        <v>45</v>
      </c>
      <c r="G38" s="17" t="s">
        <v>46</v>
      </c>
      <c r="H38" s="14" t="s">
        <v>23</v>
      </c>
      <c r="I38" s="17" t="s">
        <v>111</v>
      </c>
      <c r="J38" s="21">
        <v>60604415</v>
      </c>
      <c r="K38" s="10" t="s">
        <v>24</v>
      </c>
      <c r="L38" s="17" t="s">
        <v>48</v>
      </c>
      <c r="M38" s="17" t="s">
        <v>31</v>
      </c>
      <c r="N38" s="22">
        <v>1</v>
      </c>
      <c r="O38" s="11">
        <f t="shared" si="4"/>
        <v>0.752</v>
      </c>
      <c r="P38" s="12">
        <f t="shared" si="5"/>
        <v>0.188</v>
      </c>
      <c r="Q38" s="12">
        <f t="shared" si="6"/>
        <v>0.56399999999999995</v>
      </c>
      <c r="R38" s="12">
        <f t="shared" si="7"/>
        <v>0.752</v>
      </c>
      <c r="S38" s="13">
        <v>0.188</v>
      </c>
      <c r="T38" s="13">
        <v>0.56399999999999995</v>
      </c>
      <c r="U38" s="19" t="s">
        <v>42</v>
      </c>
      <c r="V38" s="20" t="s">
        <v>26</v>
      </c>
      <c r="W38" s="17" t="s">
        <v>43</v>
      </c>
      <c r="X38" s="17" t="s">
        <v>43</v>
      </c>
    </row>
    <row r="42" spans="1:27" x14ac:dyDescent="0.25"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4"/>
    </row>
    <row r="43" spans="1:27" x14ac:dyDescent="0.25"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4"/>
    </row>
    <row r="44" spans="1:27" ht="18.75" x14ac:dyDescent="0.25">
      <c r="A44" s="36" t="s">
        <v>3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</row>
    <row r="45" spans="1:27" x14ac:dyDescent="0.25">
      <c r="A45" s="5"/>
      <c r="Y45" s="1"/>
      <c r="Z45" s="1"/>
      <c r="AA45" s="1"/>
    </row>
    <row r="46" spans="1:27" ht="18.75" x14ac:dyDescent="0.25">
      <c r="A46" s="37" t="s">
        <v>32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</row>
    <row r="47" spans="1:27" x14ac:dyDescent="0.25"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4"/>
    </row>
    <row r="48" spans="1:27" x14ac:dyDescent="0.25"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4"/>
    </row>
    <row r="49" spans="1:27" x14ac:dyDescent="0.25"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4"/>
    </row>
    <row r="50" spans="1:27" ht="45" customHeight="1" x14ac:dyDescent="0.25">
      <c r="A50" s="6" t="s">
        <v>0</v>
      </c>
      <c r="B50" s="6" t="s">
        <v>5</v>
      </c>
      <c r="C50" s="6" t="s">
        <v>6</v>
      </c>
      <c r="D50" s="6" t="s">
        <v>7</v>
      </c>
      <c r="E50" s="6" t="s">
        <v>8</v>
      </c>
      <c r="F50" s="6" t="s">
        <v>9</v>
      </c>
      <c r="G50" s="6" t="s">
        <v>10</v>
      </c>
      <c r="H50" s="6" t="s">
        <v>33</v>
      </c>
      <c r="I50" s="6" t="s">
        <v>12</v>
      </c>
      <c r="J50" s="6" t="s">
        <v>13</v>
      </c>
      <c r="K50" s="6" t="s">
        <v>14</v>
      </c>
      <c r="L50" s="6" t="s">
        <v>15</v>
      </c>
      <c r="M50" s="6" t="s">
        <v>16</v>
      </c>
      <c r="N50" s="7" t="s">
        <v>17</v>
      </c>
      <c r="O50" s="8" t="s">
        <v>18</v>
      </c>
      <c r="P50" s="8" t="s">
        <v>19</v>
      </c>
      <c r="Q50" s="8" t="s">
        <v>20</v>
      </c>
      <c r="R50" s="8" t="s">
        <v>34</v>
      </c>
      <c r="S50" s="8" t="s">
        <v>38</v>
      </c>
      <c r="T50" s="8" t="s">
        <v>39</v>
      </c>
      <c r="U50" s="8" t="s">
        <v>40</v>
      </c>
      <c r="V50" s="8" t="s">
        <v>41</v>
      </c>
      <c r="W50" s="8" t="s">
        <v>21</v>
      </c>
      <c r="X50" s="8" t="s">
        <v>22</v>
      </c>
      <c r="Y50" s="6" t="s">
        <v>1</v>
      </c>
      <c r="Z50" s="6" t="s">
        <v>2</v>
      </c>
      <c r="AA50" s="6" t="s">
        <v>35</v>
      </c>
    </row>
    <row r="51" spans="1:27" ht="15" customHeight="1" x14ac:dyDescent="0.25">
      <c r="A51" s="9" t="s">
        <v>358</v>
      </c>
      <c r="B51" s="17" t="s">
        <v>43</v>
      </c>
      <c r="C51" s="17" t="s">
        <v>75</v>
      </c>
      <c r="D51" s="21" t="s">
        <v>112</v>
      </c>
      <c r="E51" s="17" t="s">
        <v>46</v>
      </c>
      <c r="F51" s="17" t="s">
        <v>45</v>
      </c>
      <c r="G51" s="17" t="s">
        <v>46</v>
      </c>
      <c r="H51" s="14" t="s">
        <v>23</v>
      </c>
      <c r="I51" s="17" t="s">
        <v>113</v>
      </c>
      <c r="J51" s="21" t="s">
        <v>114</v>
      </c>
      <c r="K51" s="23" t="s">
        <v>24</v>
      </c>
      <c r="L51" s="17" t="s">
        <v>48</v>
      </c>
      <c r="M51" s="17" t="s">
        <v>31</v>
      </c>
      <c r="N51" s="22">
        <v>25</v>
      </c>
      <c r="O51" s="15">
        <f t="shared" ref="O51:O81" si="8">P51+Q51+R51</f>
        <v>17.173999999999999</v>
      </c>
      <c r="P51" s="12">
        <f t="shared" ref="P51:R66" si="9">T51</f>
        <v>4.2939999999999996</v>
      </c>
      <c r="Q51" s="12">
        <f t="shared" si="9"/>
        <v>12.88</v>
      </c>
      <c r="R51" s="12">
        <f t="shared" si="9"/>
        <v>0</v>
      </c>
      <c r="S51" s="12">
        <f t="shared" ref="S51:S81" si="10">T51+U51+V51</f>
        <v>17.173999999999999</v>
      </c>
      <c r="T51" s="24">
        <v>4.2939999999999996</v>
      </c>
      <c r="U51" s="24">
        <v>12.88</v>
      </c>
      <c r="V51" s="24">
        <v>0</v>
      </c>
      <c r="W51" s="25" t="s">
        <v>42</v>
      </c>
      <c r="X51" s="26" t="s">
        <v>26</v>
      </c>
      <c r="Y51" s="17" t="s">
        <v>43</v>
      </c>
      <c r="Z51" s="17" t="s">
        <v>43</v>
      </c>
      <c r="AA51" s="27"/>
    </row>
    <row r="52" spans="1:27" ht="15" customHeight="1" x14ac:dyDescent="0.25">
      <c r="A52" s="9" t="s">
        <v>359</v>
      </c>
      <c r="B52" s="17" t="s">
        <v>43</v>
      </c>
      <c r="C52" s="28" t="s">
        <v>27</v>
      </c>
      <c r="D52" s="29">
        <v>37</v>
      </c>
      <c r="E52" s="28" t="s">
        <v>46</v>
      </c>
      <c r="F52" s="28" t="s">
        <v>45</v>
      </c>
      <c r="G52" s="28" t="s">
        <v>46</v>
      </c>
      <c r="H52" s="14" t="s">
        <v>23</v>
      </c>
      <c r="I52" s="28" t="s">
        <v>115</v>
      </c>
      <c r="J52" s="29">
        <v>70928714</v>
      </c>
      <c r="K52" s="23" t="s">
        <v>24</v>
      </c>
      <c r="L52" s="17" t="s">
        <v>48</v>
      </c>
      <c r="M52" s="26" t="s">
        <v>29</v>
      </c>
      <c r="N52" s="30">
        <v>20</v>
      </c>
      <c r="O52" s="15">
        <f t="shared" si="8"/>
        <v>0.90600000000000003</v>
      </c>
      <c r="P52" s="12">
        <f t="shared" si="9"/>
        <v>0.90600000000000003</v>
      </c>
      <c r="Q52" s="12">
        <f t="shared" si="9"/>
        <v>0</v>
      </c>
      <c r="R52" s="12">
        <f t="shared" si="9"/>
        <v>0</v>
      </c>
      <c r="S52" s="12">
        <f t="shared" si="10"/>
        <v>0.90600000000000003</v>
      </c>
      <c r="T52" s="24">
        <v>0.90600000000000003</v>
      </c>
      <c r="U52" s="24">
        <v>0</v>
      </c>
      <c r="V52" s="24">
        <v>0</v>
      </c>
      <c r="W52" s="25" t="s">
        <v>42</v>
      </c>
      <c r="X52" s="26" t="s">
        <v>26</v>
      </c>
      <c r="Y52" s="28" t="s">
        <v>43</v>
      </c>
      <c r="Z52" s="28" t="s">
        <v>43</v>
      </c>
      <c r="AA52" s="27"/>
    </row>
    <row r="53" spans="1:27" ht="15" customHeight="1" x14ac:dyDescent="0.25">
      <c r="A53" s="9" t="s">
        <v>360</v>
      </c>
      <c r="B53" s="28" t="s">
        <v>43</v>
      </c>
      <c r="C53" s="28" t="s">
        <v>23</v>
      </c>
      <c r="D53" s="29">
        <v>37</v>
      </c>
      <c r="E53" s="28" t="s">
        <v>104</v>
      </c>
      <c r="F53" s="28" t="s">
        <v>45</v>
      </c>
      <c r="G53" s="28" t="s">
        <v>46</v>
      </c>
      <c r="H53" s="14" t="s">
        <v>23</v>
      </c>
      <c r="I53" s="28" t="s">
        <v>116</v>
      </c>
      <c r="J53" s="29">
        <v>12793554</v>
      </c>
      <c r="K53" s="23" t="s">
        <v>24</v>
      </c>
      <c r="L53" s="17" t="s">
        <v>48</v>
      </c>
      <c r="M53" s="28" t="s">
        <v>36</v>
      </c>
      <c r="N53" s="30">
        <v>15</v>
      </c>
      <c r="O53" s="15">
        <f t="shared" si="8"/>
        <v>1.139</v>
      </c>
      <c r="P53" s="12">
        <f t="shared" si="9"/>
        <v>1.139</v>
      </c>
      <c r="Q53" s="12">
        <f t="shared" si="9"/>
        <v>0</v>
      </c>
      <c r="R53" s="12">
        <f t="shared" si="9"/>
        <v>0</v>
      </c>
      <c r="S53" s="12">
        <f t="shared" si="10"/>
        <v>1.139</v>
      </c>
      <c r="T53" s="24">
        <v>1.139</v>
      </c>
      <c r="U53" s="24">
        <v>0</v>
      </c>
      <c r="V53" s="24">
        <v>0</v>
      </c>
      <c r="W53" s="25" t="s">
        <v>42</v>
      </c>
      <c r="X53" s="26" t="s">
        <v>26</v>
      </c>
      <c r="Y53" s="28" t="s">
        <v>43</v>
      </c>
      <c r="Z53" s="28" t="s">
        <v>43</v>
      </c>
      <c r="AA53" s="27"/>
    </row>
    <row r="54" spans="1:27" ht="15" customHeight="1" x14ac:dyDescent="0.25">
      <c r="A54" s="9" t="s">
        <v>361</v>
      </c>
      <c r="B54" s="28" t="s">
        <v>117</v>
      </c>
      <c r="C54" s="28" t="s">
        <v>27</v>
      </c>
      <c r="D54" s="29" t="s">
        <v>23</v>
      </c>
      <c r="E54" s="28" t="s">
        <v>46</v>
      </c>
      <c r="F54" s="28" t="s">
        <v>45</v>
      </c>
      <c r="G54" s="28" t="s">
        <v>46</v>
      </c>
      <c r="H54" s="14" t="s">
        <v>23</v>
      </c>
      <c r="I54" s="28" t="s">
        <v>118</v>
      </c>
      <c r="J54" s="29" t="s">
        <v>119</v>
      </c>
      <c r="K54" s="23" t="s">
        <v>24</v>
      </c>
      <c r="L54" s="17" t="s">
        <v>48</v>
      </c>
      <c r="M54" s="28" t="s">
        <v>31</v>
      </c>
      <c r="N54" s="30">
        <v>40</v>
      </c>
      <c r="O54" s="15">
        <f t="shared" si="8"/>
        <v>5.1879999999999997</v>
      </c>
      <c r="P54" s="12">
        <f t="shared" si="9"/>
        <v>1.2969999999999999</v>
      </c>
      <c r="Q54" s="12">
        <f t="shared" si="9"/>
        <v>3.891</v>
      </c>
      <c r="R54" s="12">
        <f t="shared" si="9"/>
        <v>0</v>
      </c>
      <c r="S54" s="12">
        <f t="shared" si="10"/>
        <v>5.1879999999999997</v>
      </c>
      <c r="T54" s="24">
        <v>1.2969999999999999</v>
      </c>
      <c r="U54" s="24">
        <v>3.891</v>
      </c>
      <c r="V54" s="24">
        <v>0</v>
      </c>
      <c r="W54" s="25" t="s">
        <v>42</v>
      </c>
      <c r="X54" s="26" t="s">
        <v>26</v>
      </c>
      <c r="Y54" s="28" t="s">
        <v>43</v>
      </c>
      <c r="Z54" s="28" t="s">
        <v>43</v>
      </c>
      <c r="AA54" s="27"/>
    </row>
    <row r="55" spans="1:27" ht="15" customHeight="1" x14ac:dyDescent="0.25">
      <c r="A55" s="9" t="s">
        <v>362</v>
      </c>
      <c r="B55" s="28" t="s">
        <v>120</v>
      </c>
      <c r="C55" s="28" t="s">
        <v>121</v>
      </c>
      <c r="D55" s="29" t="s">
        <v>23</v>
      </c>
      <c r="E55" s="28" t="s">
        <v>46</v>
      </c>
      <c r="F55" s="28" t="s">
        <v>45</v>
      </c>
      <c r="G55" s="28" t="s">
        <v>46</v>
      </c>
      <c r="H55" s="14" t="s">
        <v>23</v>
      </c>
      <c r="I55" s="28" t="s">
        <v>122</v>
      </c>
      <c r="J55" s="29" t="s">
        <v>123</v>
      </c>
      <c r="K55" s="23" t="s">
        <v>24</v>
      </c>
      <c r="L55" s="17" t="s">
        <v>48</v>
      </c>
      <c r="M55" s="28" t="s">
        <v>31</v>
      </c>
      <c r="N55" s="30">
        <v>15</v>
      </c>
      <c r="O55" s="15">
        <f t="shared" si="8"/>
        <v>0.71599999999999997</v>
      </c>
      <c r="P55" s="12">
        <f t="shared" si="9"/>
        <v>0.17899999999999999</v>
      </c>
      <c r="Q55" s="12">
        <f t="shared" si="9"/>
        <v>0.53700000000000003</v>
      </c>
      <c r="R55" s="12">
        <f t="shared" si="9"/>
        <v>0</v>
      </c>
      <c r="S55" s="12">
        <f t="shared" si="10"/>
        <v>0.71599999999999997</v>
      </c>
      <c r="T55" s="24">
        <v>0.17899999999999999</v>
      </c>
      <c r="U55" s="24">
        <v>0.53700000000000003</v>
      </c>
      <c r="V55" s="24">
        <v>0</v>
      </c>
      <c r="W55" s="25" t="s">
        <v>42</v>
      </c>
      <c r="X55" s="26" t="s">
        <v>26</v>
      </c>
      <c r="Y55" s="28" t="s">
        <v>43</v>
      </c>
      <c r="Z55" s="28" t="s">
        <v>43</v>
      </c>
      <c r="AA55" s="27"/>
    </row>
    <row r="56" spans="1:27" ht="15" customHeight="1" x14ac:dyDescent="0.25">
      <c r="A56" s="9" t="s">
        <v>363</v>
      </c>
      <c r="B56" s="17" t="s">
        <v>43</v>
      </c>
      <c r="C56" s="17" t="s">
        <v>28</v>
      </c>
      <c r="D56" s="21">
        <v>1</v>
      </c>
      <c r="E56" s="17" t="s">
        <v>46</v>
      </c>
      <c r="F56" s="17" t="s">
        <v>45</v>
      </c>
      <c r="G56" s="17" t="s">
        <v>46</v>
      </c>
      <c r="H56" s="14" t="s">
        <v>23</v>
      </c>
      <c r="I56" s="17" t="s">
        <v>124</v>
      </c>
      <c r="J56" s="21" t="s">
        <v>125</v>
      </c>
      <c r="K56" s="23" t="s">
        <v>24</v>
      </c>
      <c r="L56" s="17" t="s">
        <v>48</v>
      </c>
      <c r="M56" s="17" t="s">
        <v>31</v>
      </c>
      <c r="N56" s="22">
        <v>20</v>
      </c>
      <c r="O56" s="15">
        <f t="shared" si="8"/>
        <v>5.484</v>
      </c>
      <c r="P56" s="12">
        <f t="shared" si="9"/>
        <v>1.371</v>
      </c>
      <c r="Q56" s="12">
        <f t="shared" si="9"/>
        <v>4.1130000000000004</v>
      </c>
      <c r="R56" s="12">
        <f t="shared" si="9"/>
        <v>0</v>
      </c>
      <c r="S56" s="12">
        <f t="shared" si="10"/>
        <v>5.484</v>
      </c>
      <c r="T56" s="24">
        <v>1.371</v>
      </c>
      <c r="U56" s="24">
        <v>4.1130000000000004</v>
      </c>
      <c r="V56" s="24">
        <v>0</v>
      </c>
      <c r="W56" s="25" t="s">
        <v>42</v>
      </c>
      <c r="X56" s="26" t="s">
        <v>26</v>
      </c>
      <c r="Y56" s="17" t="s">
        <v>43</v>
      </c>
      <c r="Z56" s="17" t="s">
        <v>43</v>
      </c>
      <c r="AA56" s="27"/>
    </row>
    <row r="57" spans="1:27" ht="15" customHeight="1" x14ac:dyDescent="0.25">
      <c r="A57" s="9" t="s">
        <v>364</v>
      </c>
      <c r="B57" s="17" t="s">
        <v>43</v>
      </c>
      <c r="C57" s="17" t="s">
        <v>28</v>
      </c>
      <c r="D57" s="21">
        <v>1</v>
      </c>
      <c r="E57" s="17" t="s">
        <v>46</v>
      </c>
      <c r="F57" s="17" t="s">
        <v>45</v>
      </c>
      <c r="G57" s="17" t="s">
        <v>46</v>
      </c>
      <c r="H57" s="14" t="s">
        <v>23</v>
      </c>
      <c r="I57" s="17" t="s">
        <v>126</v>
      </c>
      <c r="J57" s="21" t="s">
        <v>127</v>
      </c>
      <c r="K57" s="23" t="s">
        <v>24</v>
      </c>
      <c r="L57" s="17" t="s">
        <v>48</v>
      </c>
      <c r="M57" s="17" t="s">
        <v>31</v>
      </c>
      <c r="N57" s="22">
        <v>15</v>
      </c>
      <c r="O57" s="15">
        <f t="shared" si="8"/>
        <v>6.2039999999999997</v>
      </c>
      <c r="P57" s="12">
        <f t="shared" si="9"/>
        <v>1.5509999999999999</v>
      </c>
      <c r="Q57" s="12">
        <f t="shared" si="9"/>
        <v>4.6529999999999996</v>
      </c>
      <c r="R57" s="12">
        <f t="shared" si="9"/>
        <v>0</v>
      </c>
      <c r="S57" s="12">
        <f t="shared" si="10"/>
        <v>6.2039999999999997</v>
      </c>
      <c r="T57" s="24">
        <v>1.5509999999999999</v>
      </c>
      <c r="U57" s="24">
        <v>4.6529999999999996</v>
      </c>
      <c r="V57" s="24">
        <v>0</v>
      </c>
      <c r="W57" s="25" t="s">
        <v>42</v>
      </c>
      <c r="X57" s="26" t="s">
        <v>26</v>
      </c>
      <c r="Y57" s="17" t="s">
        <v>43</v>
      </c>
      <c r="Z57" s="17" t="s">
        <v>43</v>
      </c>
      <c r="AA57" s="27"/>
    </row>
    <row r="58" spans="1:27" ht="15" customHeight="1" x14ac:dyDescent="0.25">
      <c r="A58" s="9" t="s">
        <v>365</v>
      </c>
      <c r="B58" s="17" t="s">
        <v>43</v>
      </c>
      <c r="C58" s="28" t="s">
        <v>23</v>
      </c>
      <c r="D58" s="29" t="s">
        <v>128</v>
      </c>
      <c r="E58" s="28" t="s">
        <v>54</v>
      </c>
      <c r="F58" s="28" t="s">
        <v>45</v>
      </c>
      <c r="G58" s="28" t="s">
        <v>46</v>
      </c>
      <c r="H58" s="14" t="s">
        <v>23</v>
      </c>
      <c r="I58" s="28" t="s">
        <v>129</v>
      </c>
      <c r="J58" s="29" t="s">
        <v>130</v>
      </c>
      <c r="K58" s="23" t="s">
        <v>24</v>
      </c>
      <c r="L58" s="17" t="s">
        <v>48</v>
      </c>
      <c r="M58" s="28" t="s">
        <v>31</v>
      </c>
      <c r="N58" s="30">
        <v>15</v>
      </c>
      <c r="O58" s="15">
        <f t="shared" si="8"/>
        <v>7.8159999999999998</v>
      </c>
      <c r="P58" s="12">
        <f t="shared" si="9"/>
        <v>1.954</v>
      </c>
      <c r="Q58" s="12">
        <f t="shared" si="9"/>
        <v>5.8620000000000001</v>
      </c>
      <c r="R58" s="12">
        <f t="shared" si="9"/>
        <v>0</v>
      </c>
      <c r="S58" s="12">
        <f t="shared" si="10"/>
        <v>7.8159999999999998</v>
      </c>
      <c r="T58" s="24">
        <v>1.954</v>
      </c>
      <c r="U58" s="24">
        <v>5.8620000000000001</v>
      </c>
      <c r="V58" s="24">
        <v>0</v>
      </c>
      <c r="W58" s="25" t="s">
        <v>42</v>
      </c>
      <c r="X58" s="26" t="s">
        <v>26</v>
      </c>
      <c r="Y58" s="28" t="s">
        <v>43</v>
      </c>
      <c r="Z58" s="28" t="s">
        <v>43</v>
      </c>
      <c r="AA58" s="27"/>
    </row>
    <row r="59" spans="1:27" ht="15" customHeight="1" x14ac:dyDescent="0.25">
      <c r="A59" s="9" t="s">
        <v>366</v>
      </c>
      <c r="B59" s="17" t="s">
        <v>43</v>
      </c>
      <c r="C59" s="17" t="s">
        <v>23</v>
      </c>
      <c r="D59" s="21" t="s">
        <v>131</v>
      </c>
      <c r="E59" s="26" t="s">
        <v>132</v>
      </c>
      <c r="F59" s="17" t="s">
        <v>45</v>
      </c>
      <c r="G59" s="26" t="s">
        <v>46</v>
      </c>
      <c r="H59" s="14" t="s">
        <v>23</v>
      </c>
      <c r="I59" s="17" t="s">
        <v>133</v>
      </c>
      <c r="J59" s="21" t="s">
        <v>134</v>
      </c>
      <c r="K59" s="23" t="s">
        <v>24</v>
      </c>
      <c r="L59" s="17" t="s">
        <v>48</v>
      </c>
      <c r="M59" s="26" t="s">
        <v>29</v>
      </c>
      <c r="N59" s="22">
        <v>12</v>
      </c>
      <c r="O59" s="15">
        <f t="shared" si="8"/>
        <v>0.09</v>
      </c>
      <c r="P59" s="12">
        <f t="shared" si="9"/>
        <v>0.09</v>
      </c>
      <c r="Q59" s="12">
        <f t="shared" si="9"/>
        <v>0</v>
      </c>
      <c r="R59" s="12">
        <f t="shared" si="9"/>
        <v>0</v>
      </c>
      <c r="S59" s="12">
        <f t="shared" si="10"/>
        <v>0.09</v>
      </c>
      <c r="T59" s="24">
        <v>0.09</v>
      </c>
      <c r="U59" s="24">
        <v>0</v>
      </c>
      <c r="V59" s="24">
        <v>0</v>
      </c>
      <c r="W59" s="25" t="s">
        <v>42</v>
      </c>
      <c r="X59" s="26" t="s">
        <v>26</v>
      </c>
      <c r="Y59" s="17" t="s">
        <v>43</v>
      </c>
      <c r="Z59" s="17" t="s">
        <v>43</v>
      </c>
      <c r="AA59" s="27"/>
    </row>
    <row r="60" spans="1:27" ht="15" customHeight="1" x14ac:dyDescent="0.25">
      <c r="A60" s="9" t="s">
        <v>367</v>
      </c>
      <c r="B60" s="17" t="s">
        <v>43</v>
      </c>
      <c r="C60" s="17" t="s">
        <v>135</v>
      </c>
      <c r="D60" s="21">
        <v>32</v>
      </c>
      <c r="E60" s="17" t="s">
        <v>95</v>
      </c>
      <c r="F60" s="17" t="s">
        <v>45</v>
      </c>
      <c r="G60" s="17" t="s">
        <v>46</v>
      </c>
      <c r="H60" s="14" t="s">
        <v>23</v>
      </c>
      <c r="I60" s="17" t="s">
        <v>136</v>
      </c>
      <c r="J60" s="21">
        <v>14119511</v>
      </c>
      <c r="K60" s="23" t="s">
        <v>24</v>
      </c>
      <c r="L60" s="17" t="s">
        <v>48</v>
      </c>
      <c r="M60" s="26" t="s">
        <v>29</v>
      </c>
      <c r="N60" s="22">
        <v>15</v>
      </c>
      <c r="O60" s="15">
        <f t="shared" si="8"/>
        <v>9.1999999999999998E-2</v>
      </c>
      <c r="P60" s="12">
        <f t="shared" si="9"/>
        <v>9.1999999999999998E-2</v>
      </c>
      <c r="Q60" s="12">
        <f t="shared" si="9"/>
        <v>0</v>
      </c>
      <c r="R60" s="12">
        <f t="shared" si="9"/>
        <v>0</v>
      </c>
      <c r="S60" s="12">
        <f t="shared" si="10"/>
        <v>9.1999999999999998E-2</v>
      </c>
      <c r="T60" s="24">
        <v>9.1999999999999998E-2</v>
      </c>
      <c r="U60" s="24">
        <v>0</v>
      </c>
      <c r="V60" s="24">
        <v>0</v>
      </c>
      <c r="W60" s="25" t="s">
        <v>42</v>
      </c>
      <c r="X60" s="26" t="s">
        <v>26</v>
      </c>
      <c r="Y60" s="17" t="s">
        <v>43</v>
      </c>
      <c r="Z60" s="17" t="s">
        <v>43</v>
      </c>
      <c r="AA60" s="27"/>
    </row>
    <row r="61" spans="1:27" ht="15" customHeight="1" x14ac:dyDescent="0.25">
      <c r="A61" s="9" t="s">
        <v>368</v>
      </c>
      <c r="B61" s="17" t="s">
        <v>43</v>
      </c>
      <c r="C61" s="17" t="s">
        <v>23</v>
      </c>
      <c r="D61" s="21" t="s">
        <v>23</v>
      </c>
      <c r="E61" s="17" t="s">
        <v>87</v>
      </c>
      <c r="F61" s="17" t="s">
        <v>45</v>
      </c>
      <c r="G61" s="17" t="s">
        <v>46</v>
      </c>
      <c r="H61" s="14" t="s">
        <v>23</v>
      </c>
      <c r="I61" s="17" t="s">
        <v>137</v>
      </c>
      <c r="J61" s="21" t="s">
        <v>138</v>
      </c>
      <c r="K61" s="23" t="s">
        <v>24</v>
      </c>
      <c r="L61" s="17" t="s">
        <v>48</v>
      </c>
      <c r="M61" s="17" t="s">
        <v>31</v>
      </c>
      <c r="N61" s="22">
        <v>4</v>
      </c>
      <c r="O61" s="15">
        <f t="shared" si="8"/>
        <v>1.863</v>
      </c>
      <c r="P61" s="12">
        <f t="shared" si="9"/>
        <v>0.46600000000000003</v>
      </c>
      <c r="Q61" s="12">
        <f t="shared" si="9"/>
        <v>1.397</v>
      </c>
      <c r="R61" s="12">
        <f t="shared" si="9"/>
        <v>0</v>
      </c>
      <c r="S61" s="12">
        <f t="shared" si="10"/>
        <v>1.863</v>
      </c>
      <c r="T61" s="24">
        <v>0.46600000000000003</v>
      </c>
      <c r="U61" s="24">
        <v>1.397</v>
      </c>
      <c r="V61" s="24">
        <v>0</v>
      </c>
      <c r="W61" s="25" t="s">
        <v>42</v>
      </c>
      <c r="X61" s="26" t="s">
        <v>26</v>
      </c>
      <c r="Y61" s="17" t="s">
        <v>43</v>
      </c>
      <c r="Z61" s="17" t="s">
        <v>43</v>
      </c>
      <c r="AA61" s="27"/>
    </row>
    <row r="62" spans="1:27" ht="15" customHeight="1" x14ac:dyDescent="0.25">
      <c r="A62" s="9" t="s">
        <v>369</v>
      </c>
      <c r="B62" s="17" t="s">
        <v>43</v>
      </c>
      <c r="C62" s="28" t="s">
        <v>23</v>
      </c>
      <c r="D62" s="29">
        <v>46</v>
      </c>
      <c r="E62" s="28" t="s">
        <v>54</v>
      </c>
      <c r="F62" s="28" t="s">
        <v>45</v>
      </c>
      <c r="G62" s="28" t="s">
        <v>46</v>
      </c>
      <c r="H62" s="14" t="s">
        <v>23</v>
      </c>
      <c r="I62" s="28" t="s">
        <v>139</v>
      </c>
      <c r="J62" s="29" t="s">
        <v>140</v>
      </c>
      <c r="K62" s="23" t="s">
        <v>24</v>
      </c>
      <c r="L62" s="17" t="s">
        <v>48</v>
      </c>
      <c r="M62" s="28" t="s">
        <v>31</v>
      </c>
      <c r="N62" s="30">
        <v>14.5</v>
      </c>
      <c r="O62" s="15">
        <f t="shared" si="8"/>
        <v>0.219</v>
      </c>
      <c r="P62" s="12">
        <f t="shared" si="9"/>
        <v>5.5E-2</v>
      </c>
      <c r="Q62" s="12">
        <f t="shared" si="9"/>
        <v>0.16400000000000001</v>
      </c>
      <c r="R62" s="12">
        <f t="shared" si="9"/>
        <v>0</v>
      </c>
      <c r="S62" s="12">
        <f t="shared" si="10"/>
        <v>0.219</v>
      </c>
      <c r="T62" s="24">
        <v>5.5E-2</v>
      </c>
      <c r="U62" s="24">
        <v>0.16400000000000001</v>
      </c>
      <c r="V62" s="24">
        <v>0</v>
      </c>
      <c r="W62" s="25" t="s">
        <v>42</v>
      </c>
      <c r="X62" s="26" t="s">
        <v>26</v>
      </c>
      <c r="Y62" s="28" t="s">
        <v>43</v>
      </c>
      <c r="Z62" s="28" t="s">
        <v>43</v>
      </c>
      <c r="AA62" s="27"/>
    </row>
    <row r="63" spans="1:27" ht="15" customHeight="1" x14ac:dyDescent="0.25">
      <c r="A63" s="9" t="s">
        <v>370</v>
      </c>
      <c r="B63" s="28" t="s">
        <v>43</v>
      </c>
      <c r="C63" s="28" t="s">
        <v>75</v>
      </c>
      <c r="D63" s="29" t="s">
        <v>112</v>
      </c>
      <c r="E63" s="28" t="s">
        <v>46</v>
      </c>
      <c r="F63" s="28" t="s">
        <v>45</v>
      </c>
      <c r="G63" s="28" t="s">
        <v>46</v>
      </c>
      <c r="H63" s="14" t="s">
        <v>23</v>
      </c>
      <c r="I63" s="28" t="s">
        <v>141</v>
      </c>
      <c r="J63" s="29" t="s">
        <v>142</v>
      </c>
      <c r="K63" s="23" t="s">
        <v>24</v>
      </c>
      <c r="L63" s="17" t="s">
        <v>48</v>
      </c>
      <c r="M63" s="28" t="s">
        <v>31</v>
      </c>
      <c r="N63" s="30">
        <v>15</v>
      </c>
      <c r="O63" s="15">
        <f t="shared" si="8"/>
        <v>0.53200000000000003</v>
      </c>
      <c r="P63" s="12">
        <f t="shared" si="9"/>
        <v>0.13300000000000001</v>
      </c>
      <c r="Q63" s="12">
        <f t="shared" si="9"/>
        <v>0.39900000000000002</v>
      </c>
      <c r="R63" s="12">
        <f t="shared" si="9"/>
        <v>0</v>
      </c>
      <c r="S63" s="12">
        <f t="shared" si="10"/>
        <v>0.53200000000000003</v>
      </c>
      <c r="T63" s="24">
        <v>0.13300000000000001</v>
      </c>
      <c r="U63" s="24">
        <v>0.39900000000000002</v>
      </c>
      <c r="V63" s="24">
        <v>0</v>
      </c>
      <c r="W63" s="25" t="s">
        <v>42</v>
      </c>
      <c r="X63" s="26" t="s">
        <v>26</v>
      </c>
      <c r="Y63" s="28" t="s">
        <v>43</v>
      </c>
      <c r="Z63" s="28" t="s">
        <v>43</v>
      </c>
      <c r="AA63" s="27"/>
    </row>
    <row r="64" spans="1:27" ht="15" customHeight="1" x14ac:dyDescent="0.25">
      <c r="A64" s="9" t="s">
        <v>371</v>
      </c>
      <c r="B64" s="17" t="s">
        <v>43</v>
      </c>
      <c r="C64" s="17" t="s">
        <v>23</v>
      </c>
      <c r="D64" s="21" t="s">
        <v>23</v>
      </c>
      <c r="E64" s="17" t="s">
        <v>87</v>
      </c>
      <c r="F64" s="17" t="s">
        <v>45</v>
      </c>
      <c r="G64" s="17" t="s">
        <v>46</v>
      </c>
      <c r="H64" s="14" t="s">
        <v>23</v>
      </c>
      <c r="I64" s="17" t="s">
        <v>143</v>
      </c>
      <c r="J64" s="21" t="s">
        <v>144</v>
      </c>
      <c r="K64" s="23" t="s">
        <v>24</v>
      </c>
      <c r="L64" s="17" t="s">
        <v>48</v>
      </c>
      <c r="M64" s="26" t="s">
        <v>29</v>
      </c>
      <c r="N64" s="22">
        <v>15</v>
      </c>
      <c r="O64" s="15">
        <f t="shared" si="8"/>
        <v>7.1999999999999995E-2</v>
      </c>
      <c r="P64" s="12">
        <f t="shared" si="9"/>
        <v>7.1999999999999995E-2</v>
      </c>
      <c r="Q64" s="12">
        <f t="shared" si="9"/>
        <v>0</v>
      </c>
      <c r="R64" s="12">
        <f t="shared" si="9"/>
        <v>0</v>
      </c>
      <c r="S64" s="12">
        <f t="shared" si="10"/>
        <v>7.1999999999999995E-2</v>
      </c>
      <c r="T64" s="24">
        <v>7.1999999999999995E-2</v>
      </c>
      <c r="U64" s="24">
        <v>0</v>
      </c>
      <c r="V64" s="24">
        <v>0</v>
      </c>
      <c r="W64" s="25" t="s">
        <v>42</v>
      </c>
      <c r="X64" s="26" t="s">
        <v>26</v>
      </c>
      <c r="Y64" s="17" t="s">
        <v>43</v>
      </c>
      <c r="Z64" s="17" t="s">
        <v>43</v>
      </c>
      <c r="AA64" s="27"/>
    </row>
    <row r="65" spans="1:27" ht="15" customHeight="1" x14ac:dyDescent="0.25">
      <c r="A65" s="9" t="s">
        <v>372</v>
      </c>
      <c r="B65" s="17" t="s">
        <v>43</v>
      </c>
      <c r="C65" s="28" t="s">
        <v>23</v>
      </c>
      <c r="D65" s="29" t="s">
        <v>23</v>
      </c>
      <c r="E65" s="28" t="s">
        <v>104</v>
      </c>
      <c r="F65" s="28" t="s">
        <v>45</v>
      </c>
      <c r="G65" s="28" t="s">
        <v>46</v>
      </c>
      <c r="H65" s="14" t="s">
        <v>23</v>
      </c>
      <c r="I65" s="28" t="s">
        <v>145</v>
      </c>
      <c r="J65" s="29" t="s">
        <v>146</v>
      </c>
      <c r="K65" s="23" t="s">
        <v>24</v>
      </c>
      <c r="L65" s="17" t="s">
        <v>48</v>
      </c>
      <c r="M65" s="28" t="s">
        <v>31</v>
      </c>
      <c r="N65" s="30">
        <v>12</v>
      </c>
      <c r="O65" s="15">
        <f t="shared" si="8"/>
        <v>0.189</v>
      </c>
      <c r="P65" s="12">
        <f t="shared" si="9"/>
        <v>0.189</v>
      </c>
      <c r="Q65" s="12">
        <f t="shared" si="9"/>
        <v>0</v>
      </c>
      <c r="R65" s="12">
        <f t="shared" si="9"/>
        <v>0</v>
      </c>
      <c r="S65" s="12">
        <f t="shared" si="10"/>
        <v>0.189</v>
      </c>
      <c r="T65" s="24">
        <v>0.189</v>
      </c>
      <c r="U65" s="24">
        <v>0</v>
      </c>
      <c r="V65" s="24">
        <v>0</v>
      </c>
      <c r="W65" s="25" t="s">
        <v>42</v>
      </c>
      <c r="X65" s="26" t="s">
        <v>26</v>
      </c>
      <c r="Y65" s="28" t="s">
        <v>43</v>
      </c>
      <c r="Z65" s="28" t="s">
        <v>43</v>
      </c>
      <c r="AA65" s="27"/>
    </row>
    <row r="66" spans="1:27" ht="15" customHeight="1" x14ac:dyDescent="0.25">
      <c r="A66" s="9" t="s">
        <v>373</v>
      </c>
      <c r="B66" s="17" t="s">
        <v>43</v>
      </c>
      <c r="C66" s="17" t="s">
        <v>27</v>
      </c>
      <c r="D66" s="21">
        <v>21</v>
      </c>
      <c r="E66" s="17" t="s">
        <v>46</v>
      </c>
      <c r="F66" s="17" t="s">
        <v>45</v>
      </c>
      <c r="G66" s="17" t="s">
        <v>46</v>
      </c>
      <c r="H66" s="14" t="s">
        <v>23</v>
      </c>
      <c r="I66" s="17" t="s">
        <v>147</v>
      </c>
      <c r="J66" s="21">
        <v>29479347</v>
      </c>
      <c r="K66" s="23" t="s">
        <v>24</v>
      </c>
      <c r="L66" s="17" t="s">
        <v>48</v>
      </c>
      <c r="M66" s="17" t="s">
        <v>36</v>
      </c>
      <c r="N66" s="22">
        <v>4</v>
      </c>
      <c r="O66" s="15">
        <f t="shared" si="8"/>
        <v>7.5999999999999998E-2</v>
      </c>
      <c r="P66" s="12">
        <f t="shared" si="9"/>
        <v>7.5999999999999998E-2</v>
      </c>
      <c r="Q66" s="12">
        <f t="shared" si="9"/>
        <v>0</v>
      </c>
      <c r="R66" s="12">
        <f t="shared" si="9"/>
        <v>0</v>
      </c>
      <c r="S66" s="12">
        <f t="shared" si="10"/>
        <v>7.5999999999999998E-2</v>
      </c>
      <c r="T66" s="24">
        <v>7.5999999999999998E-2</v>
      </c>
      <c r="U66" s="24">
        <v>0</v>
      </c>
      <c r="V66" s="24">
        <v>0</v>
      </c>
      <c r="W66" s="25" t="s">
        <v>42</v>
      </c>
      <c r="X66" s="26" t="s">
        <v>26</v>
      </c>
      <c r="Y66" s="17" t="s">
        <v>43</v>
      </c>
      <c r="Z66" s="17" t="s">
        <v>43</v>
      </c>
      <c r="AA66" s="27"/>
    </row>
    <row r="67" spans="1:27" ht="15" customHeight="1" x14ac:dyDescent="0.25">
      <c r="A67" s="9" t="s">
        <v>374</v>
      </c>
      <c r="B67" s="17" t="s">
        <v>43</v>
      </c>
      <c r="C67" s="17" t="s">
        <v>27</v>
      </c>
      <c r="D67" s="21">
        <v>67</v>
      </c>
      <c r="E67" s="17" t="s">
        <v>46</v>
      </c>
      <c r="F67" s="17" t="s">
        <v>45</v>
      </c>
      <c r="G67" s="17" t="s">
        <v>46</v>
      </c>
      <c r="H67" s="14" t="s">
        <v>23</v>
      </c>
      <c r="I67" s="17" t="s">
        <v>148</v>
      </c>
      <c r="J67" s="21" t="s">
        <v>149</v>
      </c>
      <c r="K67" s="23" t="s">
        <v>24</v>
      </c>
      <c r="L67" s="17" t="s">
        <v>48</v>
      </c>
      <c r="M67" s="17" t="s">
        <v>36</v>
      </c>
      <c r="N67" s="22">
        <v>3</v>
      </c>
      <c r="O67" s="15">
        <f t="shared" si="8"/>
        <v>0.13300000000000001</v>
      </c>
      <c r="P67" s="12">
        <f t="shared" ref="P67:R81" si="11">T67</f>
        <v>0.13300000000000001</v>
      </c>
      <c r="Q67" s="12">
        <f t="shared" si="11"/>
        <v>0</v>
      </c>
      <c r="R67" s="12">
        <f t="shared" si="11"/>
        <v>0</v>
      </c>
      <c r="S67" s="12">
        <f t="shared" si="10"/>
        <v>0.13300000000000001</v>
      </c>
      <c r="T67" s="24">
        <v>0.13300000000000001</v>
      </c>
      <c r="U67" s="24">
        <v>0</v>
      </c>
      <c r="V67" s="24">
        <v>0</v>
      </c>
      <c r="W67" s="25" t="s">
        <v>42</v>
      </c>
      <c r="X67" s="26" t="s">
        <v>26</v>
      </c>
      <c r="Y67" s="17" t="s">
        <v>43</v>
      </c>
      <c r="Z67" s="17" t="s">
        <v>43</v>
      </c>
      <c r="AA67" s="27"/>
    </row>
    <row r="68" spans="1:27" ht="15" customHeight="1" x14ac:dyDescent="0.25">
      <c r="A68" s="9" t="s">
        <v>375</v>
      </c>
      <c r="B68" s="17" t="s">
        <v>43</v>
      </c>
      <c r="C68" s="28" t="s">
        <v>27</v>
      </c>
      <c r="D68" s="29">
        <v>41</v>
      </c>
      <c r="E68" s="28" t="s">
        <v>46</v>
      </c>
      <c r="F68" s="28" t="s">
        <v>45</v>
      </c>
      <c r="G68" s="28" t="s">
        <v>46</v>
      </c>
      <c r="H68" s="14" t="s">
        <v>23</v>
      </c>
      <c r="I68" s="28" t="s">
        <v>150</v>
      </c>
      <c r="J68" s="29">
        <v>29001589</v>
      </c>
      <c r="K68" s="23" t="s">
        <v>24</v>
      </c>
      <c r="L68" s="17" t="s">
        <v>48</v>
      </c>
      <c r="M68" s="28" t="s">
        <v>36</v>
      </c>
      <c r="N68" s="30">
        <v>3</v>
      </c>
      <c r="O68" s="15">
        <f t="shared" si="8"/>
        <v>5.8000000000000003E-2</v>
      </c>
      <c r="P68" s="12">
        <f t="shared" si="11"/>
        <v>5.8000000000000003E-2</v>
      </c>
      <c r="Q68" s="12">
        <f t="shared" si="11"/>
        <v>0</v>
      </c>
      <c r="R68" s="12">
        <f t="shared" si="11"/>
        <v>0</v>
      </c>
      <c r="S68" s="12">
        <f t="shared" si="10"/>
        <v>5.8000000000000003E-2</v>
      </c>
      <c r="T68" s="24">
        <v>5.8000000000000003E-2</v>
      </c>
      <c r="U68" s="24">
        <v>0</v>
      </c>
      <c r="V68" s="24">
        <v>0</v>
      </c>
      <c r="W68" s="25" t="s">
        <v>42</v>
      </c>
      <c r="X68" s="26" t="s">
        <v>26</v>
      </c>
      <c r="Y68" s="28" t="s">
        <v>43</v>
      </c>
      <c r="Z68" s="28" t="s">
        <v>43</v>
      </c>
      <c r="AA68" s="27"/>
    </row>
    <row r="69" spans="1:27" ht="15" customHeight="1" x14ac:dyDescent="0.25">
      <c r="A69" s="9" t="s">
        <v>376</v>
      </c>
      <c r="B69" s="17" t="s">
        <v>43</v>
      </c>
      <c r="C69" s="28" t="s">
        <v>75</v>
      </c>
      <c r="D69" s="29">
        <v>8</v>
      </c>
      <c r="E69" s="28" t="s">
        <v>46</v>
      </c>
      <c r="F69" s="28" t="s">
        <v>45</v>
      </c>
      <c r="G69" s="28" t="s">
        <v>46</v>
      </c>
      <c r="H69" s="14" t="s">
        <v>23</v>
      </c>
      <c r="I69" s="28" t="s">
        <v>151</v>
      </c>
      <c r="J69" s="29" t="s">
        <v>152</v>
      </c>
      <c r="K69" s="23" t="s">
        <v>24</v>
      </c>
      <c r="L69" s="17" t="s">
        <v>48</v>
      </c>
      <c r="M69" s="28" t="s">
        <v>36</v>
      </c>
      <c r="N69" s="30">
        <v>4</v>
      </c>
      <c r="O69" s="15">
        <f t="shared" si="8"/>
        <v>0.02</v>
      </c>
      <c r="P69" s="12">
        <f t="shared" si="11"/>
        <v>0.02</v>
      </c>
      <c r="Q69" s="12">
        <f t="shared" si="11"/>
        <v>0</v>
      </c>
      <c r="R69" s="12">
        <f t="shared" si="11"/>
        <v>0</v>
      </c>
      <c r="S69" s="12">
        <f t="shared" si="10"/>
        <v>0.02</v>
      </c>
      <c r="T69" s="24">
        <v>0.02</v>
      </c>
      <c r="U69" s="24">
        <v>0</v>
      </c>
      <c r="V69" s="24">
        <v>0</v>
      </c>
      <c r="W69" s="25" t="s">
        <v>42</v>
      </c>
      <c r="X69" s="26" t="s">
        <v>26</v>
      </c>
      <c r="Y69" s="28" t="s">
        <v>43</v>
      </c>
      <c r="Z69" s="28" t="s">
        <v>43</v>
      </c>
      <c r="AA69" s="27"/>
    </row>
    <row r="70" spans="1:27" ht="15" customHeight="1" x14ac:dyDescent="0.25">
      <c r="A70" s="9" t="s">
        <v>377</v>
      </c>
      <c r="B70" s="17" t="s">
        <v>43</v>
      </c>
      <c r="C70" s="28" t="s">
        <v>75</v>
      </c>
      <c r="D70" s="29">
        <v>10</v>
      </c>
      <c r="E70" s="28" t="s">
        <v>46</v>
      </c>
      <c r="F70" s="28" t="s">
        <v>45</v>
      </c>
      <c r="G70" s="28" t="s">
        <v>46</v>
      </c>
      <c r="H70" s="14" t="s">
        <v>23</v>
      </c>
      <c r="I70" s="28" t="s">
        <v>153</v>
      </c>
      <c r="J70" s="29" t="s">
        <v>154</v>
      </c>
      <c r="K70" s="23" t="s">
        <v>24</v>
      </c>
      <c r="L70" s="17" t="s">
        <v>48</v>
      </c>
      <c r="M70" s="28" t="s">
        <v>36</v>
      </c>
      <c r="N70" s="30">
        <v>4</v>
      </c>
      <c r="O70" s="15">
        <f t="shared" si="8"/>
        <v>2.5999999999999999E-2</v>
      </c>
      <c r="P70" s="12">
        <f t="shared" si="11"/>
        <v>2.5999999999999999E-2</v>
      </c>
      <c r="Q70" s="12">
        <f t="shared" si="11"/>
        <v>0</v>
      </c>
      <c r="R70" s="12">
        <f t="shared" si="11"/>
        <v>0</v>
      </c>
      <c r="S70" s="12">
        <f t="shared" si="10"/>
        <v>2.5999999999999999E-2</v>
      </c>
      <c r="T70" s="24">
        <v>2.5999999999999999E-2</v>
      </c>
      <c r="U70" s="24">
        <v>0</v>
      </c>
      <c r="V70" s="24">
        <v>0</v>
      </c>
      <c r="W70" s="25" t="s">
        <v>42</v>
      </c>
      <c r="X70" s="26" t="s">
        <v>26</v>
      </c>
      <c r="Y70" s="28" t="s">
        <v>43</v>
      </c>
      <c r="Z70" s="28" t="s">
        <v>43</v>
      </c>
      <c r="AA70" s="27"/>
    </row>
    <row r="71" spans="1:27" ht="15" customHeight="1" x14ac:dyDescent="0.25">
      <c r="A71" s="9" t="s">
        <v>378</v>
      </c>
      <c r="B71" s="28" t="s">
        <v>43</v>
      </c>
      <c r="C71" s="28" t="s">
        <v>23</v>
      </c>
      <c r="D71" s="29" t="s">
        <v>23</v>
      </c>
      <c r="E71" s="28" t="s">
        <v>72</v>
      </c>
      <c r="F71" s="28" t="s">
        <v>45</v>
      </c>
      <c r="G71" s="28" t="s">
        <v>46</v>
      </c>
      <c r="H71" s="14" t="s">
        <v>23</v>
      </c>
      <c r="I71" s="28" t="s">
        <v>155</v>
      </c>
      <c r="J71" s="29" t="s">
        <v>156</v>
      </c>
      <c r="K71" s="23" t="s">
        <v>24</v>
      </c>
      <c r="L71" s="17" t="s">
        <v>48</v>
      </c>
      <c r="M71" s="28" t="s">
        <v>31</v>
      </c>
      <c r="N71" s="30">
        <v>20</v>
      </c>
      <c r="O71" s="15">
        <f t="shared" si="8"/>
        <v>0.56299999999999994</v>
      </c>
      <c r="P71" s="12">
        <f t="shared" si="11"/>
        <v>0.14099999999999999</v>
      </c>
      <c r="Q71" s="12">
        <f t="shared" si="11"/>
        <v>0.42199999999999999</v>
      </c>
      <c r="R71" s="12">
        <f t="shared" si="11"/>
        <v>0</v>
      </c>
      <c r="S71" s="12">
        <f t="shared" si="10"/>
        <v>0.56299999999999994</v>
      </c>
      <c r="T71" s="24">
        <v>0.14099999999999999</v>
      </c>
      <c r="U71" s="24">
        <v>0.42199999999999999</v>
      </c>
      <c r="V71" s="24">
        <v>0</v>
      </c>
      <c r="W71" s="25" t="s">
        <v>42</v>
      </c>
      <c r="X71" s="26" t="s">
        <v>26</v>
      </c>
      <c r="Y71" s="28" t="s">
        <v>43</v>
      </c>
      <c r="Z71" s="28" t="s">
        <v>43</v>
      </c>
      <c r="AA71" s="27"/>
    </row>
    <row r="72" spans="1:27" ht="15" customHeight="1" x14ac:dyDescent="0.25">
      <c r="A72" s="9" t="s">
        <v>379</v>
      </c>
      <c r="B72" s="28" t="s">
        <v>157</v>
      </c>
      <c r="C72" s="28" t="s">
        <v>23</v>
      </c>
      <c r="D72" s="29" t="s">
        <v>23</v>
      </c>
      <c r="E72" s="28" t="s">
        <v>78</v>
      </c>
      <c r="F72" s="28" t="s">
        <v>45</v>
      </c>
      <c r="G72" s="28" t="s">
        <v>46</v>
      </c>
      <c r="H72" s="14" t="s">
        <v>23</v>
      </c>
      <c r="I72" s="28" t="s">
        <v>158</v>
      </c>
      <c r="J72" s="29" t="s">
        <v>159</v>
      </c>
      <c r="K72" s="23" t="s">
        <v>24</v>
      </c>
      <c r="L72" s="17" t="s">
        <v>48</v>
      </c>
      <c r="M72" s="28" t="s">
        <v>31</v>
      </c>
      <c r="N72" s="30">
        <v>40</v>
      </c>
      <c r="O72" s="15">
        <f t="shared" si="8"/>
        <v>5.4039999999999999</v>
      </c>
      <c r="P72" s="12">
        <f t="shared" si="11"/>
        <v>1.351</v>
      </c>
      <c r="Q72" s="12">
        <f t="shared" si="11"/>
        <v>4.0529999999999999</v>
      </c>
      <c r="R72" s="12">
        <f t="shared" si="11"/>
        <v>0</v>
      </c>
      <c r="S72" s="12">
        <f t="shared" si="10"/>
        <v>5.4039999999999999</v>
      </c>
      <c r="T72" s="24">
        <v>1.351</v>
      </c>
      <c r="U72" s="24">
        <v>4.0529999999999999</v>
      </c>
      <c r="V72" s="24">
        <v>0</v>
      </c>
      <c r="W72" s="25" t="s">
        <v>42</v>
      </c>
      <c r="X72" s="26" t="s">
        <v>26</v>
      </c>
      <c r="Y72" s="28" t="s">
        <v>43</v>
      </c>
      <c r="Z72" s="28" t="s">
        <v>43</v>
      </c>
      <c r="AA72" s="27"/>
    </row>
    <row r="73" spans="1:27" ht="15" customHeight="1" x14ac:dyDescent="0.25">
      <c r="A73" s="9" t="s">
        <v>380</v>
      </c>
      <c r="B73" s="26" t="s">
        <v>43</v>
      </c>
      <c r="C73" s="26" t="s">
        <v>23</v>
      </c>
      <c r="D73" s="31" t="s">
        <v>160</v>
      </c>
      <c r="E73" s="26" t="s">
        <v>65</v>
      </c>
      <c r="F73" s="26" t="s">
        <v>45</v>
      </c>
      <c r="G73" s="26" t="s">
        <v>46</v>
      </c>
      <c r="H73" s="14" t="s">
        <v>23</v>
      </c>
      <c r="I73" s="31" t="s">
        <v>161</v>
      </c>
      <c r="J73" s="31" t="s">
        <v>162</v>
      </c>
      <c r="K73" s="23" t="s">
        <v>24</v>
      </c>
      <c r="L73" s="17" t="s">
        <v>48</v>
      </c>
      <c r="M73" s="26" t="s">
        <v>31</v>
      </c>
      <c r="N73" s="32">
        <v>16</v>
      </c>
      <c r="O73" s="15">
        <f t="shared" si="8"/>
        <v>0.74</v>
      </c>
      <c r="P73" s="12">
        <f t="shared" si="11"/>
        <v>0.185</v>
      </c>
      <c r="Q73" s="12">
        <f t="shared" si="11"/>
        <v>0.55500000000000005</v>
      </c>
      <c r="R73" s="12">
        <f t="shared" si="11"/>
        <v>0</v>
      </c>
      <c r="S73" s="12">
        <f t="shared" si="10"/>
        <v>0.74</v>
      </c>
      <c r="T73" s="24">
        <v>0.185</v>
      </c>
      <c r="U73" s="24">
        <v>0.55500000000000005</v>
      </c>
      <c r="V73" s="24">
        <v>0</v>
      </c>
      <c r="W73" s="25" t="s">
        <v>42</v>
      </c>
      <c r="X73" s="26" t="s">
        <v>26</v>
      </c>
      <c r="Y73" s="26" t="s">
        <v>43</v>
      </c>
      <c r="Z73" s="26" t="s">
        <v>43</v>
      </c>
      <c r="AA73" s="27"/>
    </row>
    <row r="74" spans="1:27" ht="15" customHeight="1" x14ac:dyDescent="0.25">
      <c r="A74" s="9" t="s">
        <v>381</v>
      </c>
      <c r="B74" s="26" t="s">
        <v>43</v>
      </c>
      <c r="C74" s="28" t="s">
        <v>23</v>
      </c>
      <c r="D74" s="33">
        <v>69</v>
      </c>
      <c r="E74" s="34" t="s">
        <v>46</v>
      </c>
      <c r="F74" s="34" t="s">
        <v>45</v>
      </c>
      <c r="G74" s="34" t="s">
        <v>46</v>
      </c>
      <c r="H74" s="14" t="s">
        <v>23</v>
      </c>
      <c r="I74" s="34" t="s">
        <v>163</v>
      </c>
      <c r="J74" s="33" t="s">
        <v>164</v>
      </c>
      <c r="K74" s="23" t="s">
        <v>24</v>
      </c>
      <c r="L74" s="17" t="s">
        <v>48</v>
      </c>
      <c r="M74" s="34" t="s">
        <v>31</v>
      </c>
      <c r="N74" s="35">
        <v>25</v>
      </c>
      <c r="O74" s="15">
        <f t="shared" si="8"/>
        <v>3.4239999999999999</v>
      </c>
      <c r="P74" s="12">
        <f t="shared" si="11"/>
        <v>0.85599999999999998</v>
      </c>
      <c r="Q74" s="12">
        <f t="shared" si="11"/>
        <v>2.5680000000000001</v>
      </c>
      <c r="R74" s="12">
        <f t="shared" si="11"/>
        <v>0</v>
      </c>
      <c r="S74" s="12">
        <f t="shared" si="10"/>
        <v>3.4239999999999999</v>
      </c>
      <c r="T74" s="24">
        <v>0.85599999999999998</v>
      </c>
      <c r="U74" s="24">
        <v>2.5680000000000001</v>
      </c>
      <c r="V74" s="24">
        <v>0</v>
      </c>
      <c r="W74" s="25" t="s">
        <v>42</v>
      </c>
      <c r="X74" s="26" t="s">
        <v>26</v>
      </c>
      <c r="Y74" s="34" t="s">
        <v>43</v>
      </c>
      <c r="Z74" s="34" t="s">
        <v>43</v>
      </c>
      <c r="AA74" s="27"/>
    </row>
    <row r="75" spans="1:27" ht="15" customHeight="1" x14ac:dyDescent="0.25">
      <c r="A75" s="9" t="s">
        <v>382</v>
      </c>
      <c r="B75" s="28" t="s">
        <v>43</v>
      </c>
      <c r="C75" s="28" t="s">
        <v>23</v>
      </c>
      <c r="D75" s="29" t="s">
        <v>165</v>
      </c>
      <c r="E75" s="28" t="s">
        <v>44</v>
      </c>
      <c r="F75" s="28" t="s">
        <v>45</v>
      </c>
      <c r="G75" s="34" t="s">
        <v>46</v>
      </c>
      <c r="H75" s="14" t="s">
        <v>23</v>
      </c>
      <c r="I75" s="28" t="s">
        <v>166</v>
      </c>
      <c r="J75" s="28">
        <v>90822226</v>
      </c>
      <c r="K75" s="23" t="s">
        <v>24</v>
      </c>
      <c r="L75" s="17" t="s">
        <v>48</v>
      </c>
      <c r="M75" s="28" t="s">
        <v>31</v>
      </c>
      <c r="N75" s="30">
        <v>5</v>
      </c>
      <c r="O75" s="15">
        <f t="shared" si="8"/>
        <v>0.188</v>
      </c>
      <c r="P75" s="12">
        <f t="shared" si="11"/>
        <v>4.7E-2</v>
      </c>
      <c r="Q75" s="12">
        <f t="shared" si="11"/>
        <v>0.14099999999999999</v>
      </c>
      <c r="R75" s="12">
        <f t="shared" si="11"/>
        <v>0</v>
      </c>
      <c r="S75" s="12">
        <f t="shared" si="10"/>
        <v>0.188</v>
      </c>
      <c r="T75" s="24">
        <v>4.7E-2</v>
      </c>
      <c r="U75" s="24">
        <v>0.14099999999999999</v>
      </c>
      <c r="V75" s="24">
        <v>0</v>
      </c>
      <c r="W75" s="25" t="s">
        <v>42</v>
      </c>
      <c r="X75" s="26" t="s">
        <v>26</v>
      </c>
      <c r="Y75" s="28" t="s">
        <v>43</v>
      </c>
      <c r="Z75" s="28" t="s">
        <v>43</v>
      </c>
      <c r="AA75" s="27"/>
    </row>
    <row r="76" spans="1:27" ht="15" customHeight="1" x14ac:dyDescent="0.25">
      <c r="A76" s="9" t="s">
        <v>383</v>
      </c>
      <c r="B76" s="17" t="s">
        <v>43</v>
      </c>
      <c r="C76" s="17" t="s">
        <v>28</v>
      </c>
      <c r="D76" s="21" t="s">
        <v>23</v>
      </c>
      <c r="E76" s="17" t="s">
        <v>46</v>
      </c>
      <c r="F76" s="17" t="s">
        <v>45</v>
      </c>
      <c r="G76" s="17" t="s">
        <v>46</v>
      </c>
      <c r="H76" s="14" t="s">
        <v>23</v>
      </c>
      <c r="I76" s="17" t="s">
        <v>167</v>
      </c>
      <c r="J76" s="17">
        <v>60696239</v>
      </c>
      <c r="K76" s="23" t="s">
        <v>24</v>
      </c>
      <c r="L76" s="17" t="s">
        <v>48</v>
      </c>
      <c r="M76" s="26" t="s">
        <v>29</v>
      </c>
      <c r="N76" s="22">
        <v>1</v>
      </c>
      <c r="O76" s="15">
        <f t="shared" si="8"/>
        <v>0.47499999999999998</v>
      </c>
      <c r="P76" s="12">
        <f t="shared" si="11"/>
        <v>0.47499999999999998</v>
      </c>
      <c r="Q76" s="12">
        <f t="shared" si="11"/>
        <v>0</v>
      </c>
      <c r="R76" s="12">
        <f t="shared" si="11"/>
        <v>0</v>
      </c>
      <c r="S76" s="12">
        <f t="shared" si="10"/>
        <v>0.47499999999999998</v>
      </c>
      <c r="T76" s="24">
        <v>0.47499999999999998</v>
      </c>
      <c r="U76" s="24">
        <v>0</v>
      </c>
      <c r="V76" s="24">
        <v>0</v>
      </c>
      <c r="W76" s="25" t="s">
        <v>42</v>
      </c>
      <c r="X76" s="26" t="s">
        <v>26</v>
      </c>
      <c r="Y76" s="17" t="s">
        <v>43</v>
      </c>
      <c r="Z76" s="17" t="s">
        <v>43</v>
      </c>
      <c r="AA76" s="27"/>
    </row>
    <row r="77" spans="1:27" ht="15" customHeight="1" x14ac:dyDescent="0.25">
      <c r="A77" s="9" t="s">
        <v>384</v>
      </c>
      <c r="B77" s="17" t="s">
        <v>43</v>
      </c>
      <c r="C77" s="26" t="s">
        <v>168</v>
      </c>
      <c r="D77" s="31">
        <v>5</v>
      </c>
      <c r="E77" s="26" t="s">
        <v>46</v>
      </c>
      <c r="F77" s="26" t="s">
        <v>45</v>
      </c>
      <c r="G77" s="26" t="s">
        <v>46</v>
      </c>
      <c r="H77" s="14" t="s">
        <v>23</v>
      </c>
      <c r="I77" s="31" t="s">
        <v>169</v>
      </c>
      <c r="J77" s="31" t="s">
        <v>170</v>
      </c>
      <c r="K77" s="23" t="s">
        <v>24</v>
      </c>
      <c r="L77" s="17" t="s">
        <v>48</v>
      </c>
      <c r="M77" s="26" t="s">
        <v>29</v>
      </c>
      <c r="N77" s="32">
        <v>5</v>
      </c>
      <c r="O77" s="15">
        <f t="shared" si="8"/>
        <v>0.05</v>
      </c>
      <c r="P77" s="12">
        <f t="shared" si="11"/>
        <v>0.05</v>
      </c>
      <c r="Q77" s="12">
        <f t="shared" si="11"/>
        <v>0</v>
      </c>
      <c r="R77" s="12">
        <f t="shared" si="11"/>
        <v>0</v>
      </c>
      <c r="S77" s="12">
        <f t="shared" si="10"/>
        <v>0.05</v>
      </c>
      <c r="T77" s="24">
        <v>0.05</v>
      </c>
      <c r="U77" s="24">
        <v>0</v>
      </c>
      <c r="V77" s="24">
        <v>0</v>
      </c>
      <c r="W77" s="25" t="s">
        <v>42</v>
      </c>
      <c r="X77" s="26" t="s">
        <v>26</v>
      </c>
      <c r="Y77" s="26" t="s">
        <v>43</v>
      </c>
      <c r="Z77" s="26" t="s">
        <v>43</v>
      </c>
      <c r="AA77" s="27"/>
    </row>
    <row r="78" spans="1:27" ht="15" customHeight="1" x14ac:dyDescent="0.25">
      <c r="A78" s="9" t="s">
        <v>385</v>
      </c>
      <c r="B78" s="17" t="s">
        <v>43</v>
      </c>
      <c r="C78" s="26" t="s">
        <v>23</v>
      </c>
      <c r="D78" s="31">
        <v>28</v>
      </c>
      <c r="E78" s="26" t="s">
        <v>104</v>
      </c>
      <c r="F78" s="26" t="s">
        <v>45</v>
      </c>
      <c r="G78" s="26" t="s">
        <v>46</v>
      </c>
      <c r="H78" s="14" t="s">
        <v>23</v>
      </c>
      <c r="I78" s="31" t="s">
        <v>171</v>
      </c>
      <c r="J78" s="31" t="s">
        <v>172</v>
      </c>
      <c r="K78" s="23" t="s">
        <v>24</v>
      </c>
      <c r="L78" s="17" t="s">
        <v>48</v>
      </c>
      <c r="M78" s="26" t="s">
        <v>29</v>
      </c>
      <c r="N78" s="32">
        <v>15</v>
      </c>
      <c r="O78" s="15">
        <f t="shared" si="8"/>
        <v>0.161</v>
      </c>
      <c r="P78" s="12">
        <f t="shared" si="11"/>
        <v>0.161</v>
      </c>
      <c r="Q78" s="12">
        <f t="shared" si="11"/>
        <v>0</v>
      </c>
      <c r="R78" s="12">
        <f t="shared" si="11"/>
        <v>0</v>
      </c>
      <c r="S78" s="12">
        <f t="shared" si="10"/>
        <v>0.161</v>
      </c>
      <c r="T78" s="24">
        <v>0.161</v>
      </c>
      <c r="U78" s="24">
        <v>0</v>
      </c>
      <c r="V78" s="24">
        <v>0</v>
      </c>
      <c r="W78" s="25" t="s">
        <v>42</v>
      </c>
      <c r="X78" s="26" t="s">
        <v>26</v>
      </c>
      <c r="Y78" s="26" t="s">
        <v>43</v>
      </c>
      <c r="Z78" s="26" t="s">
        <v>43</v>
      </c>
      <c r="AA78" s="27"/>
    </row>
    <row r="79" spans="1:27" ht="15" customHeight="1" x14ac:dyDescent="0.25">
      <c r="A79" s="9" t="s">
        <v>386</v>
      </c>
      <c r="B79" s="17" t="s">
        <v>43</v>
      </c>
      <c r="C79" s="26" t="s">
        <v>23</v>
      </c>
      <c r="D79" s="31" t="s">
        <v>173</v>
      </c>
      <c r="E79" s="26" t="s">
        <v>81</v>
      </c>
      <c r="F79" s="26" t="s">
        <v>45</v>
      </c>
      <c r="G79" s="26" t="s">
        <v>46</v>
      </c>
      <c r="H79" s="14" t="s">
        <v>23</v>
      </c>
      <c r="I79" s="31" t="s">
        <v>174</v>
      </c>
      <c r="J79" s="31" t="s">
        <v>175</v>
      </c>
      <c r="K79" s="23" t="s">
        <v>24</v>
      </c>
      <c r="L79" s="17" t="s">
        <v>48</v>
      </c>
      <c r="M79" s="26" t="s">
        <v>29</v>
      </c>
      <c r="N79" s="32">
        <v>10.5</v>
      </c>
      <c r="O79" s="15">
        <f t="shared" si="8"/>
        <v>4.0000000000000001E-3</v>
      </c>
      <c r="P79" s="12">
        <f t="shared" si="11"/>
        <v>4.0000000000000001E-3</v>
      </c>
      <c r="Q79" s="12">
        <f t="shared" si="11"/>
        <v>0</v>
      </c>
      <c r="R79" s="12">
        <f t="shared" si="11"/>
        <v>0</v>
      </c>
      <c r="S79" s="12">
        <f t="shared" si="10"/>
        <v>4.0000000000000001E-3</v>
      </c>
      <c r="T79" s="24">
        <v>4.0000000000000001E-3</v>
      </c>
      <c r="U79" s="24">
        <v>0</v>
      </c>
      <c r="V79" s="24">
        <v>0</v>
      </c>
      <c r="W79" s="25" t="s">
        <v>42</v>
      </c>
      <c r="X79" s="26" t="s">
        <v>26</v>
      </c>
      <c r="Y79" s="26" t="s">
        <v>43</v>
      </c>
      <c r="Z79" s="26" t="s">
        <v>43</v>
      </c>
      <c r="AA79" s="27"/>
    </row>
    <row r="80" spans="1:27" ht="15" customHeight="1" x14ac:dyDescent="0.25">
      <c r="A80" s="9" t="s">
        <v>387</v>
      </c>
      <c r="B80" s="28" t="s">
        <v>43</v>
      </c>
      <c r="C80" s="28" t="s">
        <v>28</v>
      </c>
      <c r="D80" s="29" t="s">
        <v>23</v>
      </c>
      <c r="E80" s="28" t="s">
        <v>46</v>
      </c>
      <c r="F80" s="28" t="s">
        <v>45</v>
      </c>
      <c r="G80" s="28" t="s">
        <v>46</v>
      </c>
      <c r="H80" s="14" t="s">
        <v>23</v>
      </c>
      <c r="I80" s="28" t="s">
        <v>176</v>
      </c>
      <c r="J80" s="29" t="s">
        <v>177</v>
      </c>
      <c r="K80" s="23" t="s">
        <v>24</v>
      </c>
      <c r="L80" s="17" t="s">
        <v>48</v>
      </c>
      <c r="M80" s="28" t="s">
        <v>31</v>
      </c>
      <c r="N80" s="30">
        <v>40</v>
      </c>
      <c r="O80" s="15">
        <f t="shared" si="8"/>
        <v>17.905999999999999</v>
      </c>
      <c r="P80" s="12">
        <f t="shared" si="11"/>
        <v>4.4770000000000003</v>
      </c>
      <c r="Q80" s="12">
        <f t="shared" si="11"/>
        <v>13.429</v>
      </c>
      <c r="R80" s="12">
        <f t="shared" si="11"/>
        <v>0</v>
      </c>
      <c r="S80" s="12">
        <f t="shared" si="10"/>
        <v>17.905999999999999</v>
      </c>
      <c r="T80" s="24">
        <v>4.4770000000000003</v>
      </c>
      <c r="U80" s="24">
        <v>13.429</v>
      </c>
      <c r="V80" s="24">
        <v>0</v>
      </c>
      <c r="W80" s="25" t="s">
        <v>42</v>
      </c>
      <c r="X80" s="26" t="s">
        <v>26</v>
      </c>
      <c r="Y80" s="28" t="s">
        <v>43</v>
      </c>
      <c r="Z80" s="26" t="s">
        <v>43</v>
      </c>
      <c r="AA80" s="27" t="s">
        <v>178</v>
      </c>
    </row>
    <row r="81" spans="1:27" ht="15" customHeight="1" x14ac:dyDescent="0.25">
      <c r="A81" s="9" t="s">
        <v>388</v>
      </c>
      <c r="B81" s="17" t="s">
        <v>192</v>
      </c>
      <c r="C81" s="28" t="s">
        <v>23</v>
      </c>
      <c r="D81" s="29" t="s">
        <v>23</v>
      </c>
      <c r="E81" s="28" t="s">
        <v>46</v>
      </c>
      <c r="F81" s="28" t="s">
        <v>45</v>
      </c>
      <c r="G81" s="28" t="s">
        <v>46</v>
      </c>
      <c r="H81" s="14" t="s">
        <v>23</v>
      </c>
      <c r="I81" s="28" t="s">
        <v>222</v>
      </c>
      <c r="J81" s="29" t="s">
        <v>223</v>
      </c>
      <c r="K81" s="23" t="s">
        <v>24</v>
      </c>
      <c r="L81" s="17" t="s">
        <v>48</v>
      </c>
      <c r="M81" s="28" t="s">
        <v>31</v>
      </c>
      <c r="N81" s="30">
        <v>40</v>
      </c>
      <c r="O81" s="15">
        <f t="shared" si="8"/>
        <v>89.683999999999997</v>
      </c>
      <c r="P81" s="12">
        <f t="shared" si="11"/>
        <v>22.420999999999999</v>
      </c>
      <c r="Q81" s="12">
        <f t="shared" si="11"/>
        <v>67.263000000000005</v>
      </c>
      <c r="R81" s="12">
        <f t="shared" si="11"/>
        <v>0</v>
      </c>
      <c r="S81" s="12">
        <f t="shared" si="10"/>
        <v>89.683999999999997</v>
      </c>
      <c r="T81" s="24">
        <v>22.420999999999999</v>
      </c>
      <c r="U81" s="24">
        <v>67.263000000000005</v>
      </c>
      <c r="V81" s="24">
        <v>0</v>
      </c>
      <c r="W81" s="25" t="s">
        <v>42</v>
      </c>
      <c r="X81" s="26" t="s">
        <v>26</v>
      </c>
      <c r="Y81" s="26" t="s">
        <v>43</v>
      </c>
      <c r="Z81" s="26" t="s">
        <v>43</v>
      </c>
      <c r="AA81" s="27" t="s">
        <v>224</v>
      </c>
    </row>
  </sheetData>
  <autoFilter ref="A50:AA81" xr:uid="{1051E29E-47B2-4805-8BFE-CAB3DC09DDE6}"/>
  <mergeCells count="4">
    <mergeCell ref="A3:X3"/>
    <mergeCell ref="A5:X5"/>
    <mergeCell ref="A44:AA44"/>
    <mergeCell ref="A46:AA46"/>
  </mergeCells>
  <phoneticPr fontId="6" type="noConversion"/>
  <pageMargins left="0.7" right="0.7" top="0.75" bottom="0.75" header="0.3" footer="0.3"/>
  <pageSetup paperSize="9" scale="1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A11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8.85546875" style="1" bestFit="1" customWidth="1"/>
    <col min="4" max="4" width="8.28515625" style="2" bestFit="1" customWidth="1"/>
    <col min="5" max="5" width="16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5703125" style="1" bestFit="1" customWidth="1"/>
    <col min="26" max="26" width="18.285156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357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36" t="s">
        <v>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</row>
    <row r="4" spans="1:27" x14ac:dyDescent="0.25">
      <c r="A4" s="5"/>
    </row>
    <row r="5" spans="1:27" ht="18.75" x14ac:dyDescent="0.25">
      <c r="A5" s="37" t="s">
        <v>389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34</v>
      </c>
      <c r="S9" s="8" t="s">
        <v>38</v>
      </c>
      <c r="T9" s="8" t="s">
        <v>39</v>
      </c>
      <c r="U9" s="8" t="s">
        <v>40</v>
      </c>
      <c r="V9" s="8" t="s">
        <v>41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35</v>
      </c>
    </row>
    <row r="10" spans="1:27" ht="15" customHeight="1" x14ac:dyDescent="0.25">
      <c r="A10" s="9" t="s">
        <v>358</v>
      </c>
      <c r="B10" s="17" t="s">
        <v>179</v>
      </c>
      <c r="C10" s="17" t="s">
        <v>28</v>
      </c>
      <c r="D10" s="21">
        <v>1</v>
      </c>
      <c r="E10" s="17" t="s">
        <v>46</v>
      </c>
      <c r="F10" s="17" t="s">
        <v>45</v>
      </c>
      <c r="G10" s="17" t="s">
        <v>46</v>
      </c>
      <c r="H10" s="14" t="s">
        <v>23</v>
      </c>
      <c r="I10" s="17" t="s">
        <v>180</v>
      </c>
      <c r="J10" s="21">
        <v>71281362</v>
      </c>
      <c r="K10" s="23" t="s">
        <v>24</v>
      </c>
      <c r="L10" s="17" t="s">
        <v>48</v>
      </c>
      <c r="M10" s="26" t="s">
        <v>29</v>
      </c>
      <c r="N10" s="22">
        <v>40</v>
      </c>
      <c r="O10" s="15">
        <f t="shared" ref="O10:O11" si="0">P10+Q10+R10</f>
        <v>15.836</v>
      </c>
      <c r="P10" s="12">
        <f t="shared" ref="P10:P11" si="1">T10</f>
        <v>15.836</v>
      </c>
      <c r="Q10" s="12">
        <f t="shared" ref="Q10:Q11" si="2">U10</f>
        <v>0</v>
      </c>
      <c r="R10" s="12">
        <f t="shared" ref="R10:R11" si="3">V10</f>
        <v>0</v>
      </c>
      <c r="S10" s="12">
        <f t="shared" ref="S10:S11" si="4">T10+U10+V10</f>
        <v>15.836</v>
      </c>
      <c r="T10" s="24">
        <v>15.836</v>
      </c>
      <c r="U10" s="24">
        <v>0</v>
      </c>
      <c r="V10" s="24">
        <v>0</v>
      </c>
      <c r="W10" s="25" t="s">
        <v>42</v>
      </c>
      <c r="X10" s="26" t="s">
        <v>26</v>
      </c>
      <c r="Y10" s="17" t="s">
        <v>43</v>
      </c>
      <c r="Z10" s="17" t="s">
        <v>179</v>
      </c>
      <c r="AA10" s="27"/>
    </row>
    <row r="11" spans="1:27" ht="15" customHeight="1" x14ac:dyDescent="0.25">
      <c r="A11" s="9" t="s">
        <v>359</v>
      </c>
      <c r="B11" s="17" t="s">
        <v>179</v>
      </c>
      <c r="C11" s="17" t="s">
        <v>28</v>
      </c>
      <c r="D11" s="21" t="s">
        <v>181</v>
      </c>
      <c r="E11" s="17" t="s">
        <v>46</v>
      </c>
      <c r="F11" s="17" t="s">
        <v>45</v>
      </c>
      <c r="G11" s="17" t="s">
        <v>46</v>
      </c>
      <c r="H11" s="14" t="s">
        <v>23</v>
      </c>
      <c r="I11" s="17" t="s">
        <v>182</v>
      </c>
      <c r="J11" s="21">
        <v>71340467</v>
      </c>
      <c r="K11" s="23" t="s">
        <v>24</v>
      </c>
      <c r="L11" s="17" t="s">
        <v>48</v>
      </c>
      <c r="M11" s="26" t="s">
        <v>29</v>
      </c>
      <c r="N11" s="22">
        <v>40</v>
      </c>
      <c r="O11" s="15">
        <f t="shared" si="0"/>
        <v>17.641999999999999</v>
      </c>
      <c r="P11" s="12">
        <f t="shared" si="1"/>
        <v>17.641999999999999</v>
      </c>
      <c r="Q11" s="12">
        <f t="shared" si="2"/>
        <v>0</v>
      </c>
      <c r="R11" s="12">
        <f t="shared" si="3"/>
        <v>0</v>
      </c>
      <c r="S11" s="12">
        <f t="shared" si="4"/>
        <v>17.641999999999999</v>
      </c>
      <c r="T11" s="24">
        <v>17.641999999999999</v>
      </c>
      <c r="U11" s="24">
        <v>0</v>
      </c>
      <c r="V11" s="24">
        <v>0</v>
      </c>
      <c r="W11" s="25" t="s">
        <v>42</v>
      </c>
      <c r="X11" s="26" t="s">
        <v>26</v>
      </c>
      <c r="Y11" s="17" t="s">
        <v>43</v>
      </c>
      <c r="Z11" s="17" t="s">
        <v>179</v>
      </c>
      <c r="AA11" s="27"/>
    </row>
  </sheetData>
  <autoFilter ref="A9:AA11" xr:uid="{0978942D-4C53-4683-86CE-002448301C69}"/>
  <mergeCells count="2">
    <mergeCell ref="A3:AA3"/>
    <mergeCell ref="A5:AA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1CB3D-13F8-48B0-95BC-9A3723263A5B}">
  <sheetPr>
    <pageSetUpPr fitToPage="1"/>
  </sheetPr>
  <dimension ref="A1:AA11"/>
  <sheetViews>
    <sheetView workbookViewId="0">
      <selection activeCell="A9" sqref="A9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6" width="17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357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36" t="s">
        <v>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</row>
    <row r="4" spans="1:27" x14ac:dyDescent="0.25">
      <c r="A4" s="5"/>
    </row>
    <row r="5" spans="1:27" ht="18.75" x14ac:dyDescent="0.25">
      <c r="A5" s="37" t="s">
        <v>389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34</v>
      </c>
      <c r="S9" s="8" t="s">
        <v>38</v>
      </c>
      <c r="T9" s="8" t="s">
        <v>39</v>
      </c>
      <c r="U9" s="8" t="s">
        <v>40</v>
      </c>
      <c r="V9" s="8" t="s">
        <v>41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35</v>
      </c>
    </row>
    <row r="10" spans="1:27" ht="15" customHeight="1" x14ac:dyDescent="0.25">
      <c r="A10" s="9" t="s">
        <v>358</v>
      </c>
      <c r="B10" s="17" t="s">
        <v>183</v>
      </c>
      <c r="C10" s="17" t="s">
        <v>27</v>
      </c>
      <c r="D10" s="21">
        <v>63</v>
      </c>
      <c r="E10" s="17" t="s">
        <v>46</v>
      </c>
      <c r="F10" s="17" t="s">
        <v>45</v>
      </c>
      <c r="G10" s="17" t="s">
        <v>46</v>
      </c>
      <c r="H10" s="14" t="s">
        <v>23</v>
      </c>
      <c r="I10" s="17" t="s">
        <v>184</v>
      </c>
      <c r="J10" s="21" t="s">
        <v>185</v>
      </c>
      <c r="K10" s="23" t="s">
        <v>24</v>
      </c>
      <c r="L10" s="17" t="s">
        <v>48</v>
      </c>
      <c r="M10" s="26" t="s">
        <v>29</v>
      </c>
      <c r="N10" s="22">
        <v>25</v>
      </c>
      <c r="O10" s="15">
        <f t="shared" ref="O10:O11" si="0">P10+Q10+R10</f>
        <v>1.419</v>
      </c>
      <c r="P10" s="12">
        <f t="shared" ref="P10:R11" si="1">T10</f>
        <v>1.419</v>
      </c>
      <c r="Q10" s="12">
        <f t="shared" si="1"/>
        <v>0</v>
      </c>
      <c r="R10" s="12">
        <f t="shared" si="1"/>
        <v>0</v>
      </c>
      <c r="S10" s="12">
        <f t="shared" ref="S10:S11" si="2">T10+U10+V10</f>
        <v>1.419</v>
      </c>
      <c r="T10" s="24">
        <v>1.419</v>
      </c>
      <c r="U10" s="24">
        <v>0</v>
      </c>
      <c r="V10" s="24">
        <v>0</v>
      </c>
      <c r="W10" s="25" t="s">
        <v>42</v>
      </c>
      <c r="X10" s="26" t="s">
        <v>26</v>
      </c>
      <c r="Y10" s="17" t="s">
        <v>186</v>
      </c>
      <c r="Z10" s="17" t="s">
        <v>186</v>
      </c>
      <c r="AA10" s="27"/>
    </row>
    <row r="11" spans="1:27" ht="15" customHeight="1" x14ac:dyDescent="0.25">
      <c r="A11" s="9" t="s">
        <v>359</v>
      </c>
      <c r="B11" s="17" t="s">
        <v>183</v>
      </c>
      <c r="C11" s="17" t="s">
        <v>27</v>
      </c>
      <c r="D11" s="21">
        <v>63</v>
      </c>
      <c r="E11" s="17" t="s">
        <v>46</v>
      </c>
      <c r="F11" s="17" t="s">
        <v>45</v>
      </c>
      <c r="G11" s="17" t="s">
        <v>46</v>
      </c>
      <c r="H11" s="14" t="s">
        <v>23</v>
      </c>
      <c r="I11" s="17" t="s">
        <v>187</v>
      </c>
      <c r="J11" s="21" t="s">
        <v>188</v>
      </c>
      <c r="K11" s="23" t="s">
        <v>24</v>
      </c>
      <c r="L11" s="17" t="s">
        <v>48</v>
      </c>
      <c r="M11" s="26" t="s">
        <v>29</v>
      </c>
      <c r="N11" s="22">
        <v>25</v>
      </c>
      <c r="O11" s="15">
        <f t="shared" si="0"/>
        <v>9.1739999999999995</v>
      </c>
      <c r="P11" s="12">
        <f t="shared" si="1"/>
        <v>9.1739999999999995</v>
      </c>
      <c r="Q11" s="12">
        <f t="shared" si="1"/>
        <v>0</v>
      </c>
      <c r="R11" s="12">
        <f t="shared" si="1"/>
        <v>0</v>
      </c>
      <c r="S11" s="12">
        <f t="shared" si="2"/>
        <v>9.1739999999999995</v>
      </c>
      <c r="T11" s="24">
        <v>9.1739999999999995</v>
      </c>
      <c r="U11" s="24">
        <v>0</v>
      </c>
      <c r="V11" s="24">
        <v>0</v>
      </c>
      <c r="W11" s="25" t="s">
        <v>42</v>
      </c>
      <c r="X11" s="26" t="s">
        <v>26</v>
      </c>
      <c r="Y11" s="17" t="s">
        <v>186</v>
      </c>
      <c r="Z11" s="17" t="s">
        <v>186</v>
      </c>
      <c r="AA11" s="27"/>
    </row>
  </sheetData>
  <autoFilter ref="A9:AA11" xr:uid="{DBBAE159-E710-4B35-8AB8-D4043D921CBF}"/>
  <mergeCells count="2">
    <mergeCell ref="A3:AA3"/>
    <mergeCell ref="A5:AA5"/>
  </mergeCells>
  <phoneticPr fontId="6" type="noConversion"/>
  <pageMargins left="0.7" right="0.7" top="0.75" bottom="0.75" header="0.3" footer="0.3"/>
  <pageSetup paperSize="9" scale="31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2165D-5554-4ACE-8778-21AE6742A3EF}">
  <sheetPr>
    <pageSetUpPr fitToPage="1"/>
  </sheetPr>
  <dimension ref="A1:AA68"/>
  <sheetViews>
    <sheetView workbookViewId="0">
      <selection activeCell="A10" sqref="A10"/>
    </sheetView>
  </sheetViews>
  <sheetFormatPr defaultRowHeight="15" x14ac:dyDescent="0.25"/>
  <cols>
    <col min="1" max="1" width="7.5703125" style="1" bestFit="1" customWidth="1"/>
    <col min="2" max="2" width="40.5703125" style="1" bestFit="1" customWidth="1"/>
    <col min="3" max="3" width="8.7109375" style="1" bestFit="1" customWidth="1"/>
    <col min="4" max="4" width="18.5703125" style="2" bestFit="1" customWidth="1"/>
    <col min="5" max="5" width="16" style="1" bestFit="1" customWidth="1"/>
    <col min="6" max="6" width="9.140625" style="1"/>
    <col min="7" max="7" width="16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6" width="40.5703125" style="1" bestFit="1" customWidth="1"/>
    <col min="27" max="27" width="67.14062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357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36" t="s">
        <v>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</row>
    <row r="4" spans="1:27" x14ac:dyDescent="0.25">
      <c r="A4" s="5"/>
    </row>
    <row r="5" spans="1:27" ht="18.75" x14ac:dyDescent="0.25">
      <c r="A5" s="37" t="s">
        <v>389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33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34</v>
      </c>
      <c r="S9" s="8" t="s">
        <v>38</v>
      </c>
      <c r="T9" s="8" t="s">
        <v>39</v>
      </c>
      <c r="U9" s="8" t="s">
        <v>40</v>
      </c>
      <c r="V9" s="8" t="s">
        <v>41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35</v>
      </c>
    </row>
    <row r="10" spans="1:27" ht="15" customHeight="1" x14ac:dyDescent="0.25">
      <c r="A10" s="9" t="s">
        <v>358</v>
      </c>
      <c r="B10" s="26" t="s">
        <v>43</v>
      </c>
      <c r="C10" s="26" t="s">
        <v>23</v>
      </c>
      <c r="D10" s="31" t="s">
        <v>189</v>
      </c>
      <c r="E10" s="26" t="s">
        <v>104</v>
      </c>
      <c r="F10" s="26" t="s">
        <v>45</v>
      </c>
      <c r="G10" s="26" t="s">
        <v>46</v>
      </c>
      <c r="H10" s="14" t="s">
        <v>23</v>
      </c>
      <c r="I10" s="31" t="s">
        <v>190</v>
      </c>
      <c r="J10" s="31" t="s">
        <v>191</v>
      </c>
      <c r="K10" s="23" t="s">
        <v>24</v>
      </c>
      <c r="L10" s="17" t="s">
        <v>48</v>
      </c>
      <c r="M10" s="26" t="s">
        <v>31</v>
      </c>
      <c r="N10" s="32">
        <v>11</v>
      </c>
      <c r="O10" s="15">
        <f t="shared" ref="O10:O68" si="0">P10+Q10+R10</f>
        <v>5.8919999999999995</v>
      </c>
      <c r="P10" s="12">
        <f t="shared" ref="P10:R46" si="1">T10</f>
        <v>1.4730000000000001</v>
      </c>
      <c r="Q10" s="12">
        <f t="shared" si="1"/>
        <v>4.4189999999999996</v>
      </c>
      <c r="R10" s="12">
        <f t="shared" si="1"/>
        <v>0</v>
      </c>
      <c r="S10" s="12">
        <f t="shared" ref="S10:S68" si="2">T10+U10+V10</f>
        <v>5.8919999999999995</v>
      </c>
      <c r="T10" s="24">
        <v>1.4730000000000001</v>
      </c>
      <c r="U10" s="24">
        <v>4.4189999999999996</v>
      </c>
      <c r="V10" s="24">
        <v>0</v>
      </c>
      <c r="W10" s="25" t="s">
        <v>42</v>
      </c>
      <c r="X10" s="26" t="s">
        <v>26</v>
      </c>
      <c r="Y10" s="28" t="s">
        <v>192</v>
      </c>
      <c r="Z10" s="28" t="s">
        <v>192</v>
      </c>
      <c r="AA10" s="27" t="s">
        <v>193</v>
      </c>
    </row>
    <row r="11" spans="1:27" ht="15" customHeight="1" x14ac:dyDescent="0.25">
      <c r="A11" s="9" t="s">
        <v>359</v>
      </c>
      <c r="B11" s="26" t="s">
        <v>43</v>
      </c>
      <c r="C11" s="26" t="s">
        <v>23</v>
      </c>
      <c r="D11" s="31" t="s">
        <v>194</v>
      </c>
      <c r="E11" s="26" t="s">
        <v>44</v>
      </c>
      <c r="F11" s="26" t="s">
        <v>45</v>
      </c>
      <c r="G11" s="26" t="s">
        <v>46</v>
      </c>
      <c r="H11" s="14" t="s">
        <v>23</v>
      </c>
      <c r="I11" s="31" t="s">
        <v>195</v>
      </c>
      <c r="J11" s="31" t="s">
        <v>196</v>
      </c>
      <c r="K11" s="23" t="s">
        <v>24</v>
      </c>
      <c r="L11" s="17" t="s">
        <v>48</v>
      </c>
      <c r="M11" s="26" t="s">
        <v>29</v>
      </c>
      <c r="N11" s="32">
        <v>2</v>
      </c>
      <c r="O11" s="15">
        <f t="shared" si="0"/>
        <v>1.042</v>
      </c>
      <c r="P11" s="12">
        <f t="shared" si="1"/>
        <v>1.042</v>
      </c>
      <c r="Q11" s="12">
        <f t="shared" si="1"/>
        <v>0</v>
      </c>
      <c r="R11" s="12">
        <f t="shared" si="1"/>
        <v>0</v>
      </c>
      <c r="S11" s="12">
        <f t="shared" si="2"/>
        <v>1.042</v>
      </c>
      <c r="T11" s="24">
        <v>1.042</v>
      </c>
      <c r="U11" s="24">
        <v>0</v>
      </c>
      <c r="V11" s="24">
        <v>0</v>
      </c>
      <c r="W11" s="25" t="s">
        <v>42</v>
      </c>
      <c r="X11" s="26" t="s">
        <v>26</v>
      </c>
      <c r="Y11" s="28" t="s">
        <v>192</v>
      </c>
      <c r="Z11" s="28" t="s">
        <v>192</v>
      </c>
      <c r="AA11" s="27" t="s">
        <v>193</v>
      </c>
    </row>
    <row r="12" spans="1:27" ht="15" customHeight="1" x14ac:dyDescent="0.25">
      <c r="A12" s="9" t="s">
        <v>360</v>
      </c>
      <c r="B12" s="26" t="s">
        <v>43</v>
      </c>
      <c r="C12" s="26" t="s">
        <v>23</v>
      </c>
      <c r="D12" s="31" t="s">
        <v>197</v>
      </c>
      <c r="E12" s="26" t="s">
        <v>104</v>
      </c>
      <c r="F12" s="26" t="s">
        <v>45</v>
      </c>
      <c r="G12" s="26" t="s">
        <v>46</v>
      </c>
      <c r="H12" s="14" t="s">
        <v>23</v>
      </c>
      <c r="I12" s="31" t="s">
        <v>198</v>
      </c>
      <c r="J12" s="31" t="s">
        <v>199</v>
      </c>
      <c r="K12" s="23" t="s">
        <v>24</v>
      </c>
      <c r="L12" s="17" t="s">
        <v>48</v>
      </c>
      <c r="M12" s="26" t="s">
        <v>29</v>
      </c>
      <c r="N12" s="32">
        <v>2.5</v>
      </c>
      <c r="O12" s="15">
        <f t="shared" si="0"/>
        <v>2E-3</v>
      </c>
      <c r="P12" s="12">
        <f t="shared" si="1"/>
        <v>2E-3</v>
      </c>
      <c r="Q12" s="12">
        <f t="shared" si="1"/>
        <v>0</v>
      </c>
      <c r="R12" s="12">
        <f t="shared" si="1"/>
        <v>0</v>
      </c>
      <c r="S12" s="12">
        <f t="shared" si="2"/>
        <v>2E-3</v>
      </c>
      <c r="T12" s="24">
        <v>2E-3</v>
      </c>
      <c r="U12" s="24">
        <v>0</v>
      </c>
      <c r="V12" s="24">
        <v>0</v>
      </c>
      <c r="W12" s="25" t="s">
        <v>42</v>
      </c>
      <c r="X12" s="26" t="s">
        <v>26</v>
      </c>
      <c r="Y12" s="28" t="s">
        <v>192</v>
      </c>
      <c r="Z12" s="28" t="s">
        <v>192</v>
      </c>
      <c r="AA12" s="27" t="s">
        <v>193</v>
      </c>
    </row>
    <row r="13" spans="1:27" ht="15" customHeight="1" x14ac:dyDescent="0.25">
      <c r="A13" s="9" t="s">
        <v>361</v>
      </c>
      <c r="B13" s="26" t="s">
        <v>43</v>
      </c>
      <c r="C13" s="26" t="s">
        <v>23</v>
      </c>
      <c r="D13" s="31" t="s">
        <v>200</v>
      </c>
      <c r="E13" s="26" t="s">
        <v>107</v>
      </c>
      <c r="F13" s="26" t="s">
        <v>45</v>
      </c>
      <c r="G13" s="26" t="s">
        <v>46</v>
      </c>
      <c r="H13" s="14" t="s">
        <v>23</v>
      </c>
      <c r="I13" s="31" t="s">
        <v>201</v>
      </c>
      <c r="J13" s="31" t="s">
        <v>202</v>
      </c>
      <c r="K13" s="23" t="s">
        <v>24</v>
      </c>
      <c r="L13" s="17" t="s">
        <v>48</v>
      </c>
      <c r="M13" s="26" t="s">
        <v>29</v>
      </c>
      <c r="N13" s="32">
        <v>6</v>
      </c>
      <c r="O13" s="15">
        <f t="shared" si="0"/>
        <v>0.317</v>
      </c>
      <c r="P13" s="12">
        <f t="shared" si="1"/>
        <v>0.317</v>
      </c>
      <c r="Q13" s="12">
        <f t="shared" si="1"/>
        <v>0</v>
      </c>
      <c r="R13" s="12">
        <f t="shared" si="1"/>
        <v>0</v>
      </c>
      <c r="S13" s="12">
        <f t="shared" si="2"/>
        <v>0.317</v>
      </c>
      <c r="T13" s="24">
        <v>0.317</v>
      </c>
      <c r="U13" s="24">
        <v>0</v>
      </c>
      <c r="V13" s="24">
        <v>0</v>
      </c>
      <c r="W13" s="25" t="s">
        <v>42</v>
      </c>
      <c r="X13" s="26" t="s">
        <v>26</v>
      </c>
      <c r="Y13" s="28" t="s">
        <v>192</v>
      </c>
      <c r="Z13" s="28" t="s">
        <v>192</v>
      </c>
      <c r="AA13" s="27" t="s">
        <v>193</v>
      </c>
    </row>
    <row r="14" spans="1:27" ht="15" customHeight="1" x14ac:dyDescent="0.25">
      <c r="A14" s="9" t="s">
        <v>362</v>
      </c>
      <c r="B14" s="26" t="s">
        <v>43</v>
      </c>
      <c r="C14" s="26" t="s">
        <v>23</v>
      </c>
      <c r="D14" s="31" t="s">
        <v>194</v>
      </c>
      <c r="E14" s="26" t="s">
        <v>44</v>
      </c>
      <c r="F14" s="26" t="s">
        <v>45</v>
      </c>
      <c r="G14" s="26" t="s">
        <v>46</v>
      </c>
      <c r="H14" s="14" t="s">
        <v>23</v>
      </c>
      <c r="I14" s="31" t="s">
        <v>203</v>
      </c>
      <c r="J14" s="31" t="s">
        <v>204</v>
      </c>
      <c r="K14" s="23" t="s">
        <v>24</v>
      </c>
      <c r="L14" s="17" t="s">
        <v>48</v>
      </c>
      <c r="M14" s="26" t="s">
        <v>29</v>
      </c>
      <c r="N14" s="32">
        <v>6.5</v>
      </c>
      <c r="O14" s="15">
        <f t="shared" si="0"/>
        <v>4.0119999999999996</v>
      </c>
      <c r="P14" s="12">
        <f t="shared" si="1"/>
        <v>4.0119999999999996</v>
      </c>
      <c r="Q14" s="12">
        <f t="shared" si="1"/>
        <v>0</v>
      </c>
      <c r="R14" s="12">
        <f t="shared" si="1"/>
        <v>0</v>
      </c>
      <c r="S14" s="12">
        <f t="shared" si="2"/>
        <v>4.0119999999999996</v>
      </c>
      <c r="T14" s="24">
        <v>4.0119999999999996</v>
      </c>
      <c r="U14" s="24">
        <v>0</v>
      </c>
      <c r="V14" s="24">
        <v>0</v>
      </c>
      <c r="W14" s="25" t="s">
        <v>42</v>
      </c>
      <c r="X14" s="26" t="s">
        <v>26</v>
      </c>
      <c r="Y14" s="28" t="s">
        <v>192</v>
      </c>
      <c r="Z14" s="28" t="s">
        <v>192</v>
      </c>
      <c r="AA14" s="27" t="s">
        <v>193</v>
      </c>
    </row>
    <row r="15" spans="1:27" ht="15" customHeight="1" x14ac:dyDescent="0.25">
      <c r="A15" s="9" t="s">
        <v>363</v>
      </c>
      <c r="B15" s="26" t="s">
        <v>43</v>
      </c>
      <c r="C15" s="26" t="s">
        <v>23</v>
      </c>
      <c r="D15" s="31" t="s">
        <v>205</v>
      </c>
      <c r="E15" s="26" t="s">
        <v>104</v>
      </c>
      <c r="F15" s="26" t="s">
        <v>45</v>
      </c>
      <c r="G15" s="26" t="s">
        <v>46</v>
      </c>
      <c r="H15" s="14" t="s">
        <v>23</v>
      </c>
      <c r="I15" s="31" t="s">
        <v>206</v>
      </c>
      <c r="J15" s="31" t="s">
        <v>207</v>
      </c>
      <c r="K15" s="23" t="s">
        <v>24</v>
      </c>
      <c r="L15" s="17" t="s">
        <v>48</v>
      </c>
      <c r="M15" s="26" t="s">
        <v>29</v>
      </c>
      <c r="N15" s="32">
        <v>4.5</v>
      </c>
      <c r="O15" s="15">
        <f t="shared" si="0"/>
        <v>3.0000000000000001E-3</v>
      </c>
      <c r="P15" s="12">
        <f t="shared" si="1"/>
        <v>3.0000000000000001E-3</v>
      </c>
      <c r="Q15" s="12">
        <f t="shared" si="1"/>
        <v>0</v>
      </c>
      <c r="R15" s="12">
        <f t="shared" si="1"/>
        <v>0</v>
      </c>
      <c r="S15" s="12">
        <f t="shared" si="2"/>
        <v>3.0000000000000001E-3</v>
      </c>
      <c r="T15" s="24">
        <v>3.0000000000000001E-3</v>
      </c>
      <c r="U15" s="24">
        <v>0</v>
      </c>
      <c r="V15" s="24">
        <v>0</v>
      </c>
      <c r="W15" s="25" t="s">
        <v>42</v>
      </c>
      <c r="X15" s="26" t="s">
        <v>26</v>
      </c>
      <c r="Y15" s="28" t="s">
        <v>192</v>
      </c>
      <c r="Z15" s="28" t="s">
        <v>192</v>
      </c>
      <c r="AA15" s="27" t="s">
        <v>193</v>
      </c>
    </row>
    <row r="16" spans="1:27" ht="15" customHeight="1" x14ac:dyDescent="0.25">
      <c r="A16" s="9" t="s">
        <v>364</v>
      </c>
      <c r="B16" s="26" t="s">
        <v>43</v>
      </c>
      <c r="C16" s="26" t="s">
        <v>23</v>
      </c>
      <c r="D16" s="31" t="s">
        <v>208</v>
      </c>
      <c r="E16" s="26" t="s">
        <v>104</v>
      </c>
      <c r="F16" s="26" t="s">
        <v>45</v>
      </c>
      <c r="G16" s="26" t="s">
        <v>46</v>
      </c>
      <c r="H16" s="14" t="s">
        <v>23</v>
      </c>
      <c r="I16" s="31" t="s">
        <v>209</v>
      </c>
      <c r="J16" s="31" t="s">
        <v>210</v>
      </c>
      <c r="K16" s="23" t="s">
        <v>24</v>
      </c>
      <c r="L16" s="17" t="s">
        <v>48</v>
      </c>
      <c r="M16" s="26" t="s">
        <v>29</v>
      </c>
      <c r="N16" s="32">
        <v>2.5</v>
      </c>
      <c r="O16" s="15">
        <f t="shared" si="0"/>
        <v>1E-3</v>
      </c>
      <c r="P16" s="12">
        <f t="shared" si="1"/>
        <v>1E-3</v>
      </c>
      <c r="Q16" s="12">
        <f t="shared" si="1"/>
        <v>0</v>
      </c>
      <c r="R16" s="12">
        <f t="shared" si="1"/>
        <v>0</v>
      </c>
      <c r="S16" s="12">
        <f t="shared" si="2"/>
        <v>1E-3</v>
      </c>
      <c r="T16" s="24">
        <v>1E-3</v>
      </c>
      <c r="U16" s="24">
        <v>0</v>
      </c>
      <c r="V16" s="24">
        <v>0</v>
      </c>
      <c r="W16" s="25" t="s">
        <v>42</v>
      </c>
      <c r="X16" s="26" t="s">
        <v>26</v>
      </c>
      <c r="Y16" s="28" t="s">
        <v>192</v>
      </c>
      <c r="Z16" s="28" t="s">
        <v>192</v>
      </c>
      <c r="AA16" s="27" t="s">
        <v>193</v>
      </c>
    </row>
    <row r="17" spans="1:27" ht="15" customHeight="1" x14ac:dyDescent="0.25">
      <c r="A17" s="9" t="s">
        <v>365</v>
      </c>
      <c r="B17" s="26" t="s">
        <v>43</v>
      </c>
      <c r="C17" s="26" t="s">
        <v>23</v>
      </c>
      <c r="D17" s="31" t="s">
        <v>194</v>
      </c>
      <c r="E17" s="26" t="s">
        <v>44</v>
      </c>
      <c r="F17" s="26" t="s">
        <v>45</v>
      </c>
      <c r="G17" s="26" t="s">
        <v>46</v>
      </c>
      <c r="H17" s="14" t="s">
        <v>23</v>
      </c>
      <c r="I17" s="31" t="s">
        <v>211</v>
      </c>
      <c r="J17" s="31" t="s">
        <v>212</v>
      </c>
      <c r="K17" s="23" t="s">
        <v>24</v>
      </c>
      <c r="L17" s="17" t="s">
        <v>48</v>
      </c>
      <c r="M17" s="26" t="s">
        <v>29</v>
      </c>
      <c r="N17" s="32">
        <v>2.5</v>
      </c>
      <c r="O17" s="15">
        <f t="shared" si="0"/>
        <v>3.0000000000000001E-3</v>
      </c>
      <c r="P17" s="12">
        <f t="shared" si="1"/>
        <v>3.0000000000000001E-3</v>
      </c>
      <c r="Q17" s="12">
        <f t="shared" si="1"/>
        <v>0</v>
      </c>
      <c r="R17" s="12">
        <f t="shared" si="1"/>
        <v>0</v>
      </c>
      <c r="S17" s="12">
        <f t="shared" si="2"/>
        <v>3.0000000000000001E-3</v>
      </c>
      <c r="T17" s="24">
        <v>3.0000000000000001E-3</v>
      </c>
      <c r="U17" s="24">
        <v>0</v>
      </c>
      <c r="V17" s="24">
        <v>0</v>
      </c>
      <c r="W17" s="25" t="s">
        <v>42</v>
      </c>
      <c r="X17" s="26" t="s">
        <v>26</v>
      </c>
      <c r="Y17" s="28" t="s">
        <v>192</v>
      </c>
      <c r="Z17" s="28" t="s">
        <v>192</v>
      </c>
      <c r="AA17" s="27" t="s">
        <v>193</v>
      </c>
    </row>
    <row r="18" spans="1:27" ht="15" customHeight="1" x14ac:dyDescent="0.25">
      <c r="A18" s="9" t="s">
        <v>366</v>
      </c>
      <c r="B18" s="26" t="s">
        <v>43</v>
      </c>
      <c r="C18" s="26" t="s">
        <v>23</v>
      </c>
      <c r="D18" s="21" t="s">
        <v>213</v>
      </c>
      <c r="E18" s="26" t="s">
        <v>104</v>
      </c>
      <c r="F18" s="26" t="s">
        <v>45</v>
      </c>
      <c r="G18" s="26" t="s">
        <v>46</v>
      </c>
      <c r="H18" s="14" t="s">
        <v>23</v>
      </c>
      <c r="I18" s="26" t="s">
        <v>214</v>
      </c>
      <c r="J18" s="31" t="s">
        <v>215</v>
      </c>
      <c r="K18" s="23" t="s">
        <v>24</v>
      </c>
      <c r="L18" s="17" t="s">
        <v>48</v>
      </c>
      <c r="M18" s="26" t="s">
        <v>31</v>
      </c>
      <c r="N18" s="32">
        <v>11</v>
      </c>
      <c r="O18" s="15">
        <f t="shared" si="0"/>
        <v>5.8919999999999995</v>
      </c>
      <c r="P18" s="12">
        <f t="shared" si="1"/>
        <v>1.4730000000000001</v>
      </c>
      <c r="Q18" s="12">
        <f t="shared" si="1"/>
        <v>4.4189999999999996</v>
      </c>
      <c r="R18" s="12">
        <f t="shared" si="1"/>
        <v>0</v>
      </c>
      <c r="S18" s="12">
        <f t="shared" si="2"/>
        <v>5.8919999999999995</v>
      </c>
      <c r="T18" s="24">
        <v>1.4730000000000001</v>
      </c>
      <c r="U18" s="24">
        <v>4.4189999999999996</v>
      </c>
      <c r="V18" s="24">
        <v>0</v>
      </c>
      <c r="W18" s="25" t="s">
        <v>42</v>
      </c>
      <c r="X18" s="26" t="s">
        <v>26</v>
      </c>
      <c r="Y18" s="28" t="s">
        <v>192</v>
      </c>
      <c r="Z18" s="28" t="s">
        <v>192</v>
      </c>
      <c r="AA18" s="27" t="s">
        <v>193</v>
      </c>
    </row>
    <row r="19" spans="1:27" ht="15" customHeight="1" x14ac:dyDescent="0.25">
      <c r="A19" s="9" t="s">
        <v>367</v>
      </c>
      <c r="B19" s="26" t="s">
        <v>43</v>
      </c>
      <c r="C19" s="17" t="s">
        <v>23</v>
      </c>
      <c r="D19" s="31" t="s">
        <v>216</v>
      </c>
      <c r="E19" s="26" t="s">
        <v>104</v>
      </c>
      <c r="F19" s="26" t="s">
        <v>45</v>
      </c>
      <c r="G19" s="26" t="s">
        <v>46</v>
      </c>
      <c r="H19" s="14" t="s">
        <v>23</v>
      </c>
      <c r="I19" s="26" t="s">
        <v>217</v>
      </c>
      <c r="J19" s="31" t="s">
        <v>218</v>
      </c>
      <c r="K19" s="23" t="s">
        <v>24</v>
      </c>
      <c r="L19" s="17" t="s">
        <v>48</v>
      </c>
      <c r="M19" s="26" t="s">
        <v>31</v>
      </c>
      <c r="N19" s="32">
        <v>2</v>
      </c>
      <c r="O19" s="15">
        <f t="shared" si="0"/>
        <v>0.376</v>
      </c>
      <c r="P19" s="12">
        <f t="shared" si="1"/>
        <v>9.4E-2</v>
      </c>
      <c r="Q19" s="12">
        <f t="shared" si="1"/>
        <v>0.28199999999999997</v>
      </c>
      <c r="R19" s="12">
        <f t="shared" si="1"/>
        <v>0</v>
      </c>
      <c r="S19" s="12">
        <f t="shared" si="2"/>
        <v>0.376</v>
      </c>
      <c r="T19" s="24">
        <v>9.4E-2</v>
      </c>
      <c r="U19" s="24">
        <v>0.28199999999999997</v>
      </c>
      <c r="V19" s="24">
        <v>0</v>
      </c>
      <c r="W19" s="25" t="s">
        <v>42</v>
      </c>
      <c r="X19" s="26" t="s">
        <v>26</v>
      </c>
      <c r="Y19" s="28" t="s">
        <v>192</v>
      </c>
      <c r="Z19" s="28" t="s">
        <v>192</v>
      </c>
      <c r="AA19" s="27" t="s">
        <v>193</v>
      </c>
    </row>
    <row r="20" spans="1:27" ht="15" customHeight="1" x14ac:dyDescent="0.25">
      <c r="A20" s="9" t="s">
        <v>368</v>
      </c>
      <c r="B20" s="26" t="s">
        <v>43</v>
      </c>
      <c r="C20" s="17" t="s">
        <v>23</v>
      </c>
      <c r="D20" s="31" t="s">
        <v>219</v>
      </c>
      <c r="E20" s="26" t="s">
        <v>104</v>
      </c>
      <c r="F20" s="26" t="s">
        <v>45</v>
      </c>
      <c r="G20" s="26" t="s">
        <v>46</v>
      </c>
      <c r="H20" s="14" t="s">
        <v>23</v>
      </c>
      <c r="I20" s="26" t="s">
        <v>220</v>
      </c>
      <c r="J20" s="31" t="s">
        <v>221</v>
      </c>
      <c r="K20" s="23" t="s">
        <v>24</v>
      </c>
      <c r="L20" s="17" t="s">
        <v>48</v>
      </c>
      <c r="M20" s="26" t="s">
        <v>31</v>
      </c>
      <c r="N20" s="32">
        <v>2</v>
      </c>
      <c r="O20" s="15">
        <f t="shared" si="0"/>
        <v>0.376</v>
      </c>
      <c r="P20" s="12">
        <f t="shared" si="1"/>
        <v>9.4E-2</v>
      </c>
      <c r="Q20" s="12">
        <f t="shared" si="1"/>
        <v>0.28199999999999997</v>
      </c>
      <c r="R20" s="12">
        <f t="shared" si="1"/>
        <v>0</v>
      </c>
      <c r="S20" s="12">
        <f t="shared" si="2"/>
        <v>0.376</v>
      </c>
      <c r="T20" s="24">
        <v>9.4E-2</v>
      </c>
      <c r="U20" s="24">
        <v>0.28199999999999997</v>
      </c>
      <c r="V20" s="24">
        <v>0</v>
      </c>
      <c r="W20" s="25" t="s">
        <v>42</v>
      </c>
      <c r="X20" s="26" t="s">
        <v>26</v>
      </c>
      <c r="Y20" s="28" t="s">
        <v>192</v>
      </c>
      <c r="Z20" s="28" t="s">
        <v>192</v>
      </c>
      <c r="AA20" s="27" t="s">
        <v>193</v>
      </c>
    </row>
    <row r="21" spans="1:27" ht="15" customHeight="1" x14ac:dyDescent="0.25">
      <c r="A21" s="9" t="s">
        <v>369</v>
      </c>
      <c r="B21" s="28" t="s">
        <v>192</v>
      </c>
      <c r="C21" s="28" t="s">
        <v>23</v>
      </c>
      <c r="D21" s="29" t="s">
        <v>225</v>
      </c>
      <c r="E21" s="28" t="s">
        <v>78</v>
      </c>
      <c r="F21" s="28" t="s">
        <v>45</v>
      </c>
      <c r="G21" s="28" t="s">
        <v>46</v>
      </c>
      <c r="H21" s="14" t="s">
        <v>23</v>
      </c>
      <c r="I21" s="28" t="s">
        <v>226</v>
      </c>
      <c r="J21" s="29" t="s">
        <v>227</v>
      </c>
      <c r="K21" s="23" t="s">
        <v>24</v>
      </c>
      <c r="L21" s="17" t="s">
        <v>48</v>
      </c>
      <c r="M21" s="28" t="s">
        <v>31</v>
      </c>
      <c r="N21" s="30">
        <v>15</v>
      </c>
      <c r="O21" s="15">
        <f t="shared" si="0"/>
        <v>1.0960000000000001</v>
      </c>
      <c r="P21" s="12">
        <f t="shared" si="1"/>
        <v>0.27400000000000002</v>
      </c>
      <c r="Q21" s="12">
        <f t="shared" si="1"/>
        <v>0.82199999999999995</v>
      </c>
      <c r="R21" s="12">
        <f t="shared" si="1"/>
        <v>0</v>
      </c>
      <c r="S21" s="12">
        <f t="shared" si="2"/>
        <v>1.0960000000000001</v>
      </c>
      <c r="T21" s="24">
        <v>0.27400000000000002</v>
      </c>
      <c r="U21" s="24">
        <v>0.82199999999999995</v>
      </c>
      <c r="V21" s="24">
        <v>0</v>
      </c>
      <c r="W21" s="25" t="s">
        <v>42</v>
      </c>
      <c r="X21" s="26" t="s">
        <v>26</v>
      </c>
      <c r="Y21" s="28" t="s">
        <v>192</v>
      </c>
      <c r="Z21" s="28" t="s">
        <v>192</v>
      </c>
      <c r="AA21" s="27"/>
    </row>
    <row r="22" spans="1:27" ht="15" customHeight="1" x14ac:dyDescent="0.25">
      <c r="A22" s="9" t="s">
        <v>370</v>
      </c>
      <c r="B22" s="17" t="s">
        <v>192</v>
      </c>
      <c r="C22" s="17" t="s">
        <v>23</v>
      </c>
      <c r="D22" s="21" t="s">
        <v>23</v>
      </c>
      <c r="E22" s="17" t="s">
        <v>87</v>
      </c>
      <c r="F22" s="17" t="s">
        <v>45</v>
      </c>
      <c r="G22" s="17" t="s">
        <v>46</v>
      </c>
      <c r="H22" s="14" t="s">
        <v>23</v>
      </c>
      <c r="I22" s="17" t="s">
        <v>228</v>
      </c>
      <c r="J22" s="21">
        <v>12896857</v>
      </c>
      <c r="K22" s="23" t="s">
        <v>24</v>
      </c>
      <c r="L22" s="17" t="s">
        <v>48</v>
      </c>
      <c r="M22" s="26" t="s">
        <v>29</v>
      </c>
      <c r="N22" s="22">
        <v>6</v>
      </c>
      <c r="O22" s="15">
        <f t="shared" si="0"/>
        <v>0.43099999999999999</v>
      </c>
      <c r="P22" s="12">
        <f t="shared" si="1"/>
        <v>0.43099999999999999</v>
      </c>
      <c r="Q22" s="12">
        <f t="shared" si="1"/>
        <v>0</v>
      </c>
      <c r="R22" s="12">
        <f t="shared" si="1"/>
        <v>0</v>
      </c>
      <c r="S22" s="12">
        <f t="shared" si="2"/>
        <v>0.43099999999999999</v>
      </c>
      <c r="T22" s="24">
        <v>0.43099999999999999</v>
      </c>
      <c r="U22" s="24">
        <v>0</v>
      </c>
      <c r="V22" s="24">
        <v>0</v>
      </c>
      <c r="W22" s="25" t="s">
        <v>42</v>
      </c>
      <c r="X22" s="26" t="s">
        <v>26</v>
      </c>
      <c r="Y22" s="17" t="s">
        <v>192</v>
      </c>
      <c r="Z22" s="17" t="s">
        <v>192</v>
      </c>
      <c r="AA22" s="27"/>
    </row>
    <row r="23" spans="1:27" ht="15" customHeight="1" x14ac:dyDescent="0.25">
      <c r="A23" s="9" t="s">
        <v>371</v>
      </c>
      <c r="B23" s="17" t="s">
        <v>192</v>
      </c>
      <c r="C23" s="17" t="s">
        <v>23</v>
      </c>
      <c r="D23" s="21" t="s">
        <v>23</v>
      </c>
      <c r="E23" s="17" t="s">
        <v>87</v>
      </c>
      <c r="F23" s="17" t="s">
        <v>45</v>
      </c>
      <c r="G23" s="17" t="s">
        <v>46</v>
      </c>
      <c r="H23" s="14" t="s">
        <v>23</v>
      </c>
      <c r="I23" s="17" t="s">
        <v>229</v>
      </c>
      <c r="J23" s="21" t="s">
        <v>230</v>
      </c>
      <c r="K23" s="23" t="s">
        <v>24</v>
      </c>
      <c r="L23" s="17" t="s">
        <v>48</v>
      </c>
      <c r="M23" s="17" t="s">
        <v>31</v>
      </c>
      <c r="N23" s="22">
        <v>12</v>
      </c>
      <c r="O23" s="15">
        <f t="shared" si="0"/>
        <v>1.6559999999999999</v>
      </c>
      <c r="P23" s="12">
        <f t="shared" si="1"/>
        <v>0.41399999999999998</v>
      </c>
      <c r="Q23" s="12">
        <f t="shared" si="1"/>
        <v>1.242</v>
      </c>
      <c r="R23" s="12">
        <f t="shared" si="1"/>
        <v>0</v>
      </c>
      <c r="S23" s="12">
        <f t="shared" si="2"/>
        <v>1.6559999999999999</v>
      </c>
      <c r="T23" s="24">
        <v>0.41399999999999998</v>
      </c>
      <c r="U23" s="24">
        <v>1.242</v>
      </c>
      <c r="V23" s="24">
        <v>0</v>
      </c>
      <c r="W23" s="25" t="s">
        <v>42</v>
      </c>
      <c r="X23" s="26" t="s">
        <v>26</v>
      </c>
      <c r="Y23" s="17" t="s">
        <v>192</v>
      </c>
      <c r="Z23" s="17" t="s">
        <v>192</v>
      </c>
      <c r="AA23" s="27"/>
    </row>
    <row r="24" spans="1:27" ht="15" customHeight="1" x14ac:dyDescent="0.25">
      <c r="A24" s="9" t="s">
        <v>372</v>
      </c>
      <c r="B24" s="28" t="s">
        <v>192</v>
      </c>
      <c r="C24" s="28" t="s">
        <v>23</v>
      </c>
      <c r="D24" s="29" t="s">
        <v>23</v>
      </c>
      <c r="E24" s="28" t="s">
        <v>95</v>
      </c>
      <c r="F24" s="28" t="s">
        <v>45</v>
      </c>
      <c r="G24" s="28" t="s">
        <v>46</v>
      </c>
      <c r="H24" s="14" t="s">
        <v>23</v>
      </c>
      <c r="I24" s="28" t="s">
        <v>231</v>
      </c>
      <c r="J24" s="29" t="s">
        <v>232</v>
      </c>
      <c r="K24" s="23" t="s">
        <v>24</v>
      </c>
      <c r="L24" s="17" t="s">
        <v>48</v>
      </c>
      <c r="M24" s="28" t="s">
        <v>31</v>
      </c>
      <c r="N24" s="30">
        <v>15</v>
      </c>
      <c r="O24" s="15">
        <f t="shared" si="0"/>
        <v>0.48</v>
      </c>
      <c r="P24" s="12">
        <f t="shared" si="1"/>
        <v>0.12</v>
      </c>
      <c r="Q24" s="12">
        <f t="shared" si="1"/>
        <v>0.36</v>
      </c>
      <c r="R24" s="12">
        <f t="shared" si="1"/>
        <v>0</v>
      </c>
      <c r="S24" s="12">
        <f t="shared" si="2"/>
        <v>0.48</v>
      </c>
      <c r="T24" s="24">
        <v>0.12</v>
      </c>
      <c r="U24" s="24">
        <v>0.36</v>
      </c>
      <c r="V24" s="24">
        <v>0</v>
      </c>
      <c r="W24" s="25" t="s">
        <v>42</v>
      </c>
      <c r="X24" s="26" t="s">
        <v>26</v>
      </c>
      <c r="Y24" s="28" t="s">
        <v>192</v>
      </c>
      <c r="Z24" s="28" t="s">
        <v>192</v>
      </c>
      <c r="AA24" s="27"/>
    </row>
    <row r="25" spans="1:27" ht="15" customHeight="1" x14ac:dyDescent="0.25">
      <c r="A25" s="9" t="s">
        <v>373</v>
      </c>
      <c r="B25" s="28" t="s">
        <v>192</v>
      </c>
      <c r="C25" s="28" t="s">
        <v>23</v>
      </c>
      <c r="D25" s="29" t="s">
        <v>23</v>
      </c>
      <c r="E25" s="28" t="s">
        <v>95</v>
      </c>
      <c r="F25" s="28" t="s">
        <v>45</v>
      </c>
      <c r="G25" s="28" t="s">
        <v>46</v>
      </c>
      <c r="H25" s="14" t="s">
        <v>23</v>
      </c>
      <c r="I25" s="28" t="s">
        <v>233</v>
      </c>
      <c r="J25" s="29" t="s">
        <v>234</v>
      </c>
      <c r="K25" s="23" t="s">
        <v>24</v>
      </c>
      <c r="L25" s="17" t="s">
        <v>48</v>
      </c>
      <c r="M25" s="28" t="s">
        <v>31</v>
      </c>
      <c r="N25" s="30">
        <v>15</v>
      </c>
      <c r="O25" s="15">
        <f t="shared" si="0"/>
        <v>0.49199999999999999</v>
      </c>
      <c r="P25" s="12">
        <f t="shared" si="1"/>
        <v>0.123</v>
      </c>
      <c r="Q25" s="12">
        <f t="shared" si="1"/>
        <v>0.36899999999999999</v>
      </c>
      <c r="R25" s="12">
        <f t="shared" si="1"/>
        <v>0</v>
      </c>
      <c r="S25" s="12">
        <f t="shared" si="2"/>
        <v>0.49199999999999999</v>
      </c>
      <c r="T25" s="24">
        <v>0.123</v>
      </c>
      <c r="U25" s="24">
        <v>0.36899999999999999</v>
      </c>
      <c r="V25" s="24">
        <v>0</v>
      </c>
      <c r="W25" s="25" t="s">
        <v>42</v>
      </c>
      <c r="X25" s="26" t="s">
        <v>26</v>
      </c>
      <c r="Y25" s="28" t="s">
        <v>192</v>
      </c>
      <c r="Z25" s="28" t="s">
        <v>192</v>
      </c>
      <c r="AA25" s="27"/>
    </row>
    <row r="26" spans="1:27" ht="15" customHeight="1" x14ac:dyDescent="0.25">
      <c r="A26" s="9" t="s">
        <v>374</v>
      </c>
      <c r="B26" s="28" t="s">
        <v>192</v>
      </c>
      <c r="C26" s="28" t="s">
        <v>23</v>
      </c>
      <c r="D26" s="29" t="s">
        <v>23</v>
      </c>
      <c r="E26" s="28" t="s">
        <v>235</v>
      </c>
      <c r="F26" s="28" t="s">
        <v>45</v>
      </c>
      <c r="G26" s="28" t="s">
        <v>46</v>
      </c>
      <c r="H26" s="14" t="s">
        <v>23</v>
      </c>
      <c r="I26" s="28" t="s">
        <v>236</v>
      </c>
      <c r="J26" s="29" t="s">
        <v>237</v>
      </c>
      <c r="K26" s="23" t="s">
        <v>24</v>
      </c>
      <c r="L26" s="17" t="s">
        <v>48</v>
      </c>
      <c r="M26" s="28" t="s">
        <v>31</v>
      </c>
      <c r="N26" s="30">
        <v>20</v>
      </c>
      <c r="O26" s="15">
        <f t="shared" si="0"/>
        <v>4.782</v>
      </c>
      <c r="P26" s="12">
        <f t="shared" si="1"/>
        <v>1.196</v>
      </c>
      <c r="Q26" s="12">
        <f t="shared" si="1"/>
        <v>3.5859999999999999</v>
      </c>
      <c r="R26" s="12">
        <f t="shared" si="1"/>
        <v>0</v>
      </c>
      <c r="S26" s="12">
        <f t="shared" si="2"/>
        <v>4.782</v>
      </c>
      <c r="T26" s="24">
        <v>1.196</v>
      </c>
      <c r="U26" s="24">
        <v>3.5859999999999999</v>
      </c>
      <c r="V26" s="24">
        <v>0</v>
      </c>
      <c r="W26" s="25" t="s">
        <v>42</v>
      </c>
      <c r="X26" s="26" t="s">
        <v>26</v>
      </c>
      <c r="Y26" s="28" t="s">
        <v>192</v>
      </c>
      <c r="Z26" s="28" t="s">
        <v>192</v>
      </c>
      <c r="AA26" s="27"/>
    </row>
    <row r="27" spans="1:27" ht="15" customHeight="1" x14ac:dyDescent="0.25">
      <c r="A27" s="9" t="s">
        <v>375</v>
      </c>
      <c r="B27" s="28" t="s">
        <v>192</v>
      </c>
      <c r="C27" s="28" t="s">
        <v>23</v>
      </c>
      <c r="D27" s="29" t="s">
        <v>23</v>
      </c>
      <c r="E27" s="28" t="s">
        <v>98</v>
      </c>
      <c r="F27" s="28" t="s">
        <v>45</v>
      </c>
      <c r="G27" s="28" t="s">
        <v>46</v>
      </c>
      <c r="H27" s="14" t="s">
        <v>23</v>
      </c>
      <c r="I27" s="28" t="s">
        <v>238</v>
      </c>
      <c r="J27" s="29" t="s">
        <v>239</v>
      </c>
      <c r="K27" s="23" t="s">
        <v>24</v>
      </c>
      <c r="L27" s="17" t="s">
        <v>48</v>
      </c>
      <c r="M27" s="28" t="s">
        <v>31</v>
      </c>
      <c r="N27" s="30">
        <v>20</v>
      </c>
      <c r="O27" s="15">
        <f t="shared" si="0"/>
        <v>4.556</v>
      </c>
      <c r="P27" s="12">
        <f t="shared" si="1"/>
        <v>1.139</v>
      </c>
      <c r="Q27" s="12">
        <f t="shared" si="1"/>
        <v>3.4169999999999998</v>
      </c>
      <c r="R27" s="12">
        <f t="shared" si="1"/>
        <v>0</v>
      </c>
      <c r="S27" s="12">
        <f t="shared" si="2"/>
        <v>4.556</v>
      </c>
      <c r="T27" s="24">
        <v>1.139</v>
      </c>
      <c r="U27" s="24">
        <v>3.4169999999999998</v>
      </c>
      <c r="V27" s="24">
        <v>0</v>
      </c>
      <c r="W27" s="25" t="s">
        <v>42</v>
      </c>
      <c r="X27" s="26" t="s">
        <v>26</v>
      </c>
      <c r="Y27" s="28" t="s">
        <v>192</v>
      </c>
      <c r="Z27" s="28" t="s">
        <v>192</v>
      </c>
      <c r="AA27" s="27"/>
    </row>
    <row r="28" spans="1:27" ht="15" customHeight="1" x14ac:dyDescent="0.25">
      <c r="A28" s="9" t="s">
        <v>376</v>
      </c>
      <c r="B28" s="28" t="s">
        <v>192</v>
      </c>
      <c r="C28" s="28" t="s">
        <v>23</v>
      </c>
      <c r="D28" s="29" t="s">
        <v>23</v>
      </c>
      <c r="E28" s="28" t="s">
        <v>95</v>
      </c>
      <c r="F28" s="28" t="s">
        <v>45</v>
      </c>
      <c r="G28" s="28" t="s">
        <v>46</v>
      </c>
      <c r="H28" s="14" t="s">
        <v>23</v>
      </c>
      <c r="I28" s="28" t="s">
        <v>240</v>
      </c>
      <c r="J28" s="29" t="s">
        <v>241</v>
      </c>
      <c r="K28" s="23" t="s">
        <v>24</v>
      </c>
      <c r="L28" s="17" t="s">
        <v>48</v>
      </c>
      <c r="M28" s="28" t="s">
        <v>31</v>
      </c>
      <c r="N28" s="30">
        <v>40</v>
      </c>
      <c r="O28" s="15">
        <f t="shared" si="0"/>
        <v>4.944</v>
      </c>
      <c r="P28" s="12">
        <f t="shared" si="1"/>
        <v>1.236</v>
      </c>
      <c r="Q28" s="12">
        <f t="shared" si="1"/>
        <v>3.7080000000000002</v>
      </c>
      <c r="R28" s="12">
        <f t="shared" si="1"/>
        <v>0</v>
      </c>
      <c r="S28" s="12">
        <f t="shared" si="2"/>
        <v>4.944</v>
      </c>
      <c r="T28" s="24">
        <v>1.236</v>
      </c>
      <c r="U28" s="24">
        <v>3.7080000000000002</v>
      </c>
      <c r="V28" s="24">
        <v>0</v>
      </c>
      <c r="W28" s="25" t="s">
        <v>42</v>
      </c>
      <c r="X28" s="26" t="s">
        <v>26</v>
      </c>
      <c r="Y28" s="28" t="s">
        <v>192</v>
      </c>
      <c r="Z28" s="28" t="s">
        <v>192</v>
      </c>
      <c r="AA28" s="27"/>
    </row>
    <row r="29" spans="1:27" ht="15" customHeight="1" x14ac:dyDescent="0.25">
      <c r="A29" s="9" t="s">
        <v>377</v>
      </c>
      <c r="B29" s="28" t="s">
        <v>192</v>
      </c>
      <c r="C29" s="28" t="s">
        <v>23</v>
      </c>
      <c r="D29" s="29" t="s">
        <v>23</v>
      </c>
      <c r="E29" s="28" t="s">
        <v>242</v>
      </c>
      <c r="F29" s="28" t="s">
        <v>45</v>
      </c>
      <c r="G29" s="28" t="s">
        <v>46</v>
      </c>
      <c r="H29" s="14" t="s">
        <v>23</v>
      </c>
      <c r="I29" s="28" t="s">
        <v>243</v>
      </c>
      <c r="J29" s="29" t="s">
        <v>244</v>
      </c>
      <c r="K29" s="23" t="s">
        <v>24</v>
      </c>
      <c r="L29" s="17" t="s">
        <v>48</v>
      </c>
      <c r="M29" s="28" t="s">
        <v>31</v>
      </c>
      <c r="N29" s="30">
        <v>15</v>
      </c>
      <c r="O29" s="15">
        <f t="shared" si="0"/>
        <v>5.6989999999999998</v>
      </c>
      <c r="P29" s="12">
        <f t="shared" si="1"/>
        <v>1.425</v>
      </c>
      <c r="Q29" s="12">
        <f t="shared" si="1"/>
        <v>4.274</v>
      </c>
      <c r="R29" s="12">
        <f t="shared" si="1"/>
        <v>0</v>
      </c>
      <c r="S29" s="12">
        <f t="shared" si="2"/>
        <v>5.6989999999999998</v>
      </c>
      <c r="T29" s="24">
        <v>1.425</v>
      </c>
      <c r="U29" s="24">
        <v>4.274</v>
      </c>
      <c r="V29" s="24">
        <v>0</v>
      </c>
      <c r="W29" s="25" t="s">
        <v>42</v>
      </c>
      <c r="X29" s="26" t="s">
        <v>26</v>
      </c>
      <c r="Y29" s="28" t="s">
        <v>192</v>
      </c>
      <c r="Z29" s="28" t="s">
        <v>192</v>
      </c>
      <c r="AA29" s="27"/>
    </row>
    <row r="30" spans="1:27" ht="15" customHeight="1" x14ac:dyDescent="0.25">
      <c r="A30" s="9" t="s">
        <v>378</v>
      </c>
      <c r="B30" s="28" t="s">
        <v>192</v>
      </c>
      <c r="C30" s="28" t="s">
        <v>23</v>
      </c>
      <c r="D30" s="29" t="s">
        <v>23</v>
      </c>
      <c r="E30" s="28" t="s">
        <v>46</v>
      </c>
      <c r="F30" s="28" t="s">
        <v>45</v>
      </c>
      <c r="G30" s="28" t="s">
        <v>46</v>
      </c>
      <c r="H30" s="14" t="s">
        <v>23</v>
      </c>
      <c r="I30" s="28" t="s">
        <v>245</v>
      </c>
      <c r="J30" s="29" t="s">
        <v>246</v>
      </c>
      <c r="K30" s="23" t="s">
        <v>24</v>
      </c>
      <c r="L30" s="17" t="s">
        <v>48</v>
      </c>
      <c r="M30" s="28" t="s">
        <v>31</v>
      </c>
      <c r="N30" s="30">
        <v>15</v>
      </c>
      <c r="O30" s="15">
        <f t="shared" si="0"/>
        <v>0.8</v>
      </c>
      <c r="P30" s="12">
        <f t="shared" si="1"/>
        <v>0.2</v>
      </c>
      <c r="Q30" s="12">
        <f t="shared" si="1"/>
        <v>0.6</v>
      </c>
      <c r="R30" s="12">
        <f t="shared" si="1"/>
        <v>0</v>
      </c>
      <c r="S30" s="12">
        <f t="shared" si="2"/>
        <v>0.8</v>
      </c>
      <c r="T30" s="24">
        <v>0.2</v>
      </c>
      <c r="U30" s="24">
        <v>0.6</v>
      </c>
      <c r="V30" s="24">
        <v>0</v>
      </c>
      <c r="W30" s="25" t="s">
        <v>42</v>
      </c>
      <c r="X30" s="26" t="s">
        <v>26</v>
      </c>
      <c r="Y30" s="28" t="s">
        <v>192</v>
      </c>
      <c r="Z30" s="28" t="s">
        <v>192</v>
      </c>
      <c r="AA30" s="27"/>
    </row>
    <row r="31" spans="1:27" ht="15" customHeight="1" x14ac:dyDescent="0.25">
      <c r="A31" s="9" t="s">
        <v>379</v>
      </c>
      <c r="B31" s="28" t="s">
        <v>192</v>
      </c>
      <c r="C31" s="28" t="s">
        <v>30</v>
      </c>
      <c r="D31" s="29" t="s">
        <v>23</v>
      </c>
      <c r="E31" s="28" t="s">
        <v>46</v>
      </c>
      <c r="F31" s="28" t="s">
        <v>45</v>
      </c>
      <c r="G31" s="28" t="s">
        <v>46</v>
      </c>
      <c r="H31" s="14" t="s">
        <v>23</v>
      </c>
      <c r="I31" s="28" t="s">
        <v>247</v>
      </c>
      <c r="J31" s="29" t="s">
        <v>248</v>
      </c>
      <c r="K31" s="23" t="s">
        <v>24</v>
      </c>
      <c r="L31" s="17" t="s">
        <v>48</v>
      </c>
      <c r="M31" s="28" t="s">
        <v>31</v>
      </c>
      <c r="N31" s="30">
        <v>20</v>
      </c>
      <c r="O31" s="15">
        <f t="shared" si="0"/>
        <v>0.752</v>
      </c>
      <c r="P31" s="12">
        <f t="shared" si="1"/>
        <v>0.188</v>
      </c>
      <c r="Q31" s="12">
        <f t="shared" si="1"/>
        <v>0.56399999999999995</v>
      </c>
      <c r="R31" s="12">
        <f t="shared" si="1"/>
        <v>0</v>
      </c>
      <c r="S31" s="12">
        <f t="shared" si="2"/>
        <v>0.752</v>
      </c>
      <c r="T31" s="24">
        <v>0.188</v>
      </c>
      <c r="U31" s="24">
        <v>0.56399999999999995</v>
      </c>
      <c r="V31" s="24">
        <v>0</v>
      </c>
      <c r="W31" s="25" t="s">
        <v>42</v>
      </c>
      <c r="X31" s="26" t="s">
        <v>26</v>
      </c>
      <c r="Y31" s="28" t="s">
        <v>192</v>
      </c>
      <c r="Z31" s="28" t="s">
        <v>192</v>
      </c>
      <c r="AA31" s="27"/>
    </row>
    <row r="32" spans="1:27" ht="15" customHeight="1" x14ac:dyDescent="0.25">
      <c r="A32" s="9" t="s">
        <v>380</v>
      </c>
      <c r="B32" s="28" t="s">
        <v>192</v>
      </c>
      <c r="C32" s="28" t="s">
        <v>27</v>
      </c>
      <c r="D32" s="29" t="s">
        <v>249</v>
      </c>
      <c r="E32" s="28" t="s">
        <v>46</v>
      </c>
      <c r="F32" s="28" t="s">
        <v>45</v>
      </c>
      <c r="G32" s="28" t="s">
        <v>46</v>
      </c>
      <c r="H32" s="14" t="s">
        <v>23</v>
      </c>
      <c r="I32" s="28" t="s">
        <v>250</v>
      </c>
      <c r="J32" s="29" t="s">
        <v>251</v>
      </c>
      <c r="K32" s="23" t="s">
        <v>24</v>
      </c>
      <c r="L32" s="17" t="s">
        <v>48</v>
      </c>
      <c r="M32" s="28" t="s">
        <v>31</v>
      </c>
      <c r="N32" s="30">
        <v>15</v>
      </c>
      <c r="O32" s="15">
        <f t="shared" si="0"/>
        <v>0.98199999999999998</v>
      </c>
      <c r="P32" s="12">
        <f t="shared" si="1"/>
        <v>0.246</v>
      </c>
      <c r="Q32" s="12">
        <f t="shared" si="1"/>
        <v>0.73599999999999999</v>
      </c>
      <c r="R32" s="12">
        <f t="shared" si="1"/>
        <v>0</v>
      </c>
      <c r="S32" s="12">
        <f t="shared" si="2"/>
        <v>0.98199999999999998</v>
      </c>
      <c r="T32" s="24">
        <v>0.246</v>
      </c>
      <c r="U32" s="24">
        <v>0.73599999999999999</v>
      </c>
      <c r="V32" s="24">
        <v>0</v>
      </c>
      <c r="W32" s="25" t="s">
        <v>42</v>
      </c>
      <c r="X32" s="26" t="s">
        <v>26</v>
      </c>
      <c r="Y32" s="28" t="s">
        <v>192</v>
      </c>
      <c r="Z32" s="28" t="s">
        <v>192</v>
      </c>
      <c r="AA32" s="27"/>
    </row>
    <row r="33" spans="1:27" ht="15" customHeight="1" x14ac:dyDescent="0.25">
      <c r="A33" s="9" t="s">
        <v>381</v>
      </c>
      <c r="B33" s="28" t="s">
        <v>192</v>
      </c>
      <c r="C33" s="28" t="s">
        <v>252</v>
      </c>
      <c r="D33" s="29" t="s">
        <v>23</v>
      </c>
      <c r="E33" s="28" t="s">
        <v>46</v>
      </c>
      <c r="F33" s="28" t="s">
        <v>45</v>
      </c>
      <c r="G33" s="28" t="s">
        <v>46</v>
      </c>
      <c r="H33" s="14" t="s">
        <v>23</v>
      </c>
      <c r="I33" s="28" t="s">
        <v>253</v>
      </c>
      <c r="J33" s="29" t="s">
        <v>254</v>
      </c>
      <c r="K33" s="23" t="s">
        <v>24</v>
      </c>
      <c r="L33" s="17" t="s">
        <v>48</v>
      </c>
      <c r="M33" s="28" t="s">
        <v>31</v>
      </c>
      <c r="N33" s="30">
        <v>20</v>
      </c>
      <c r="O33" s="15">
        <f t="shared" si="0"/>
        <v>11.878</v>
      </c>
      <c r="P33" s="12">
        <f t="shared" si="1"/>
        <v>2.97</v>
      </c>
      <c r="Q33" s="12">
        <f t="shared" si="1"/>
        <v>8.9079999999999995</v>
      </c>
      <c r="R33" s="12">
        <f t="shared" si="1"/>
        <v>0</v>
      </c>
      <c r="S33" s="12">
        <f t="shared" si="2"/>
        <v>11.878</v>
      </c>
      <c r="T33" s="24">
        <v>2.97</v>
      </c>
      <c r="U33" s="24">
        <v>8.9079999999999995</v>
      </c>
      <c r="V33" s="24">
        <v>0</v>
      </c>
      <c r="W33" s="25" t="s">
        <v>42</v>
      </c>
      <c r="X33" s="26" t="s">
        <v>26</v>
      </c>
      <c r="Y33" s="28" t="s">
        <v>192</v>
      </c>
      <c r="Z33" s="28" t="s">
        <v>192</v>
      </c>
      <c r="AA33" s="27"/>
    </row>
    <row r="34" spans="1:27" ht="15" customHeight="1" x14ac:dyDescent="0.25">
      <c r="A34" s="9" t="s">
        <v>382</v>
      </c>
      <c r="B34" s="28" t="s">
        <v>192</v>
      </c>
      <c r="C34" s="28" t="s">
        <v>121</v>
      </c>
      <c r="D34" s="29" t="s">
        <v>23</v>
      </c>
      <c r="E34" s="28" t="s">
        <v>46</v>
      </c>
      <c r="F34" s="28" t="s">
        <v>45</v>
      </c>
      <c r="G34" s="28" t="s">
        <v>46</v>
      </c>
      <c r="H34" s="14" t="s">
        <v>23</v>
      </c>
      <c r="I34" s="28" t="s">
        <v>255</v>
      </c>
      <c r="J34" s="29" t="s">
        <v>256</v>
      </c>
      <c r="K34" s="23" t="s">
        <v>24</v>
      </c>
      <c r="L34" s="17" t="s">
        <v>48</v>
      </c>
      <c r="M34" s="28" t="s">
        <v>31</v>
      </c>
      <c r="N34" s="30">
        <v>15</v>
      </c>
      <c r="O34" s="15">
        <f t="shared" si="0"/>
        <v>1.7630000000000001</v>
      </c>
      <c r="P34" s="12">
        <f t="shared" si="1"/>
        <v>0.441</v>
      </c>
      <c r="Q34" s="12">
        <f t="shared" si="1"/>
        <v>1.3220000000000001</v>
      </c>
      <c r="R34" s="12">
        <f t="shared" si="1"/>
        <v>0</v>
      </c>
      <c r="S34" s="12">
        <f t="shared" si="2"/>
        <v>1.7630000000000001</v>
      </c>
      <c r="T34" s="24">
        <v>0.441</v>
      </c>
      <c r="U34" s="24">
        <v>1.3220000000000001</v>
      </c>
      <c r="V34" s="24">
        <v>0</v>
      </c>
      <c r="W34" s="25" t="s">
        <v>42</v>
      </c>
      <c r="X34" s="26" t="s">
        <v>26</v>
      </c>
      <c r="Y34" s="28" t="s">
        <v>192</v>
      </c>
      <c r="Z34" s="28" t="s">
        <v>192</v>
      </c>
      <c r="AA34" s="27"/>
    </row>
    <row r="35" spans="1:27" ht="15" customHeight="1" x14ac:dyDescent="0.25">
      <c r="A35" s="9" t="s">
        <v>383</v>
      </c>
      <c r="B35" s="17" t="s">
        <v>192</v>
      </c>
      <c r="C35" s="26" t="s">
        <v>23</v>
      </c>
      <c r="D35" s="31" t="s">
        <v>257</v>
      </c>
      <c r="E35" s="26" t="s">
        <v>95</v>
      </c>
      <c r="F35" s="26" t="s">
        <v>45</v>
      </c>
      <c r="G35" s="17" t="s">
        <v>46</v>
      </c>
      <c r="H35" s="14" t="s">
        <v>23</v>
      </c>
      <c r="I35" s="31" t="s">
        <v>258</v>
      </c>
      <c r="J35" s="31" t="s">
        <v>259</v>
      </c>
      <c r="K35" s="23" t="s">
        <v>24</v>
      </c>
      <c r="L35" s="17" t="s">
        <v>48</v>
      </c>
      <c r="M35" s="26" t="s">
        <v>29</v>
      </c>
      <c r="N35" s="32">
        <v>6.5</v>
      </c>
      <c r="O35" s="15">
        <f t="shared" si="0"/>
        <v>0.09</v>
      </c>
      <c r="P35" s="12">
        <f t="shared" si="1"/>
        <v>0.09</v>
      </c>
      <c r="Q35" s="12">
        <f t="shared" si="1"/>
        <v>0</v>
      </c>
      <c r="R35" s="12">
        <f t="shared" si="1"/>
        <v>0</v>
      </c>
      <c r="S35" s="12">
        <f t="shared" si="2"/>
        <v>0.09</v>
      </c>
      <c r="T35" s="24">
        <v>0.09</v>
      </c>
      <c r="U35" s="24">
        <v>0</v>
      </c>
      <c r="V35" s="24">
        <v>0</v>
      </c>
      <c r="W35" s="25" t="s">
        <v>42</v>
      </c>
      <c r="X35" s="26" t="s">
        <v>26</v>
      </c>
      <c r="Y35" s="26" t="s">
        <v>192</v>
      </c>
      <c r="Z35" s="26" t="s">
        <v>192</v>
      </c>
      <c r="AA35" s="27"/>
    </row>
    <row r="36" spans="1:27" ht="15" customHeight="1" x14ac:dyDescent="0.25">
      <c r="A36" s="9" t="s">
        <v>384</v>
      </c>
      <c r="B36" s="17" t="s">
        <v>43</v>
      </c>
      <c r="C36" s="17" t="s">
        <v>23</v>
      </c>
      <c r="D36" s="21" t="s">
        <v>260</v>
      </c>
      <c r="E36" s="17" t="s">
        <v>78</v>
      </c>
      <c r="F36" s="17" t="s">
        <v>261</v>
      </c>
      <c r="G36" s="17" t="s">
        <v>46</v>
      </c>
      <c r="H36" s="14" t="s">
        <v>23</v>
      </c>
      <c r="I36" s="17" t="s">
        <v>262</v>
      </c>
      <c r="J36" s="21">
        <v>72065717</v>
      </c>
      <c r="K36" s="23" t="s">
        <v>24</v>
      </c>
      <c r="L36" s="17" t="s">
        <v>48</v>
      </c>
      <c r="M36" s="26" t="s">
        <v>29</v>
      </c>
      <c r="N36" s="22">
        <v>11</v>
      </c>
      <c r="O36" s="15">
        <f t="shared" si="0"/>
        <v>0.66600000000000004</v>
      </c>
      <c r="P36" s="12">
        <f t="shared" si="1"/>
        <v>0.66600000000000004</v>
      </c>
      <c r="Q36" s="12">
        <f t="shared" si="1"/>
        <v>0</v>
      </c>
      <c r="R36" s="12">
        <f t="shared" si="1"/>
        <v>0</v>
      </c>
      <c r="S36" s="12">
        <f t="shared" si="2"/>
        <v>0.66600000000000004</v>
      </c>
      <c r="T36" s="24">
        <v>0.66600000000000004</v>
      </c>
      <c r="U36" s="24">
        <v>0</v>
      </c>
      <c r="V36" s="24">
        <v>0</v>
      </c>
      <c r="W36" s="25" t="s">
        <v>42</v>
      </c>
      <c r="X36" s="26" t="s">
        <v>26</v>
      </c>
      <c r="Y36" s="26" t="s">
        <v>192</v>
      </c>
      <c r="Z36" s="26" t="s">
        <v>192</v>
      </c>
      <c r="AA36" s="27" t="s">
        <v>193</v>
      </c>
    </row>
    <row r="37" spans="1:27" ht="15" customHeight="1" x14ac:dyDescent="0.25">
      <c r="A37" s="9" t="s">
        <v>385</v>
      </c>
      <c r="B37" s="26" t="s">
        <v>192</v>
      </c>
      <c r="C37" s="26" t="s">
        <v>23</v>
      </c>
      <c r="D37" s="31" t="s">
        <v>263</v>
      </c>
      <c r="E37" s="26" t="s">
        <v>54</v>
      </c>
      <c r="F37" s="26" t="s">
        <v>45</v>
      </c>
      <c r="G37" s="26" t="s">
        <v>46</v>
      </c>
      <c r="H37" s="14" t="s">
        <v>23</v>
      </c>
      <c r="I37" s="31" t="s">
        <v>264</v>
      </c>
      <c r="J37" s="31" t="s">
        <v>265</v>
      </c>
      <c r="K37" s="23" t="s">
        <v>24</v>
      </c>
      <c r="L37" s="17" t="s">
        <v>48</v>
      </c>
      <c r="M37" s="26" t="s">
        <v>29</v>
      </c>
      <c r="N37" s="32">
        <v>10</v>
      </c>
      <c r="O37" s="15">
        <f t="shared" si="0"/>
        <v>0.66600000000000004</v>
      </c>
      <c r="P37" s="12">
        <f t="shared" si="1"/>
        <v>0.66600000000000004</v>
      </c>
      <c r="Q37" s="12">
        <f t="shared" si="1"/>
        <v>0</v>
      </c>
      <c r="R37" s="12">
        <f t="shared" si="1"/>
        <v>0</v>
      </c>
      <c r="S37" s="12">
        <f t="shared" si="2"/>
        <v>0.66600000000000004</v>
      </c>
      <c r="T37" s="24">
        <v>0.66600000000000004</v>
      </c>
      <c r="U37" s="24">
        <v>0</v>
      </c>
      <c r="V37" s="24">
        <v>0</v>
      </c>
      <c r="W37" s="25" t="s">
        <v>42</v>
      </c>
      <c r="X37" s="26" t="s">
        <v>26</v>
      </c>
      <c r="Y37" s="26" t="s">
        <v>192</v>
      </c>
      <c r="Z37" s="26" t="s">
        <v>192</v>
      </c>
      <c r="AA37" s="27"/>
    </row>
    <row r="38" spans="1:27" ht="15" customHeight="1" x14ac:dyDescent="0.25">
      <c r="A38" s="9" t="s">
        <v>386</v>
      </c>
      <c r="B38" s="26" t="s">
        <v>192</v>
      </c>
      <c r="C38" s="26" t="s">
        <v>23</v>
      </c>
      <c r="D38" s="31" t="s">
        <v>266</v>
      </c>
      <c r="E38" s="26" t="s">
        <v>54</v>
      </c>
      <c r="F38" s="26" t="s">
        <v>45</v>
      </c>
      <c r="G38" s="26" t="s">
        <v>46</v>
      </c>
      <c r="H38" s="14" t="s">
        <v>23</v>
      </c>
      <c r="I38" s="31" t="s">
        <v>267</v>
      </c>
      <c r="J38" s="31" t="s">
        <v>268</v>
      </c>
      <c r="K38" s="23" t="s">
        <v>24</v>
      </c>
      <c r="L38" s="17" t="s">
        <v>48</v>
      </c>
      <c r="M38" s="26" t="s">
        <v>29</v>
      </c>
      <c r="N38" s="32">
        <v>6</v>
      </c>
      <c r="O38" s="15">
        <f t="shared" si="0"/>
        <v>0.34399999999999997</v>
      </c>
      <c r="P38" s="12">
        <f t="shared" si="1"/>
        <v>0.34399999999999997</v>
      </c>
      <c r="Q38" s="12">
        <f t="shared" si="1"/>
        <v>0</v>
      </c>
      <c r="R38" s="12">
        <f t="shared" si="1"/>
        <v>0</v>
      </c>
      <c r="S38" s="12">
        <f t="shared" si="2"/>
        <v>0.34399999999999997</v>
      </c>
      <c r="T38" s="24">
        <v>0.34399999999999997</v>
      </c>
      <c r="U38" s="24">
        <v>0</v>
      </c>
      <c r="V38" s="24">
        <v>0</v>
      </c>
      <c r="W38" s="25" t="s">
        <v>42</v>
      </c>
      <c r="X38" s="26" t="s">
        <v>26</v>
      </c>
      <c r="Y38" s="26" t="s">
        <v>192</v>
      </c>
      <c r="Z38" s="26" t="s">
        <v>192</v>
      </c>
      <c r="AA38" s="27"/>
    </row>
    <row r="39" spans="1:27" ht="15" customHeight="1" x14ac:dyDescent="0.25">
      <c r="A39" s="9" t="s">
        <v>387</v>
      </c>
      <c r="B39" s="26" t="s">
        <v>192</v>
      </c>
      <c r="C39" s="26" t="s">
        <v>23</v>
      </c>
      <c r="D39" s="31" t="s">
        <v>269</v>
      </c>
      <c r="E39" s="26" t="s">
        <v>54</v>
      </c>
      <c r="F39" s="26" t="s">
        <v>45</v>
      </c>
      <c r="G39" s="26" t="s">
        <v>46</v>
      </c>
      <c r="H39" s="14" t="s">
        <v>23</v>
      </c>
      <c r="I39" s="31" t="s">
        <v>270</v>
      </c>
      <c r="J39" s="31" t="s">
        <v>271</v>
      </c>
      <c r="K39" s="23" t="s">
        <v>24</v>
      </c>
      <c r="L39" s="17" t="s">
        <v>48</v>
      </c>
      <c r="M39" s="26" t="s">
        <v>29</v>
      </c>
      <c r="N39" s="32">
        <v>3.5</v>
      </c>
      <c r="O39" s="15">
        <f t="shared" si="0"/>
        <v>0.29899999999999999</v>
      </c>
      <c r="P39" s="12">
        <f t="shared" si="1"/>
        <v>0.29899999999999999</v>
      </c>
      <c r="Q39" s="12">
        <f t="shared" si="1"/>
        <v>0</v>
      </c>
      <c r="R39" s="12">
        <f t="shared" si="1"/>
        <v>0</v>
      </c>
      <c r="S39" s="12">
        <f t="shared" si="2"/>
        <v>0.29899999999999999</v>
      </c>
      <c r="T39" s="24">
        <v>0.29899999999999999</v>
      </c>
      <c r="U39" s="24">
        <v>0</v>
      </c>
      <c r="V39" s="24">
        <v>0</v>
      </c>
      <c r="W39" s="25" t="s">
        <v>42</v>
      </c>
      <c r="X39" s="26" t="s">
        <v>26</v>
      </c>
      <c r="Y39" s="26" t="s">
        <v>192</v>
      </c>
      <c r="Z39" s="26" t="s">
        <v>192</v>
      </c>
      <c r="AA39" s="27"/>
    </row>
    <row r="40" spans="1:27" ht="15" customHeight="1" x14ac:dyDescent="0.25">
      <c r="A40" s="9" t="s">
        <v>388</v>
      </c>
      <c r="B40" s="26" t="s">
        <v>192</v>
      </c>
      <c r="C40" s="26" t="s">
        <v>23</v>
      </c>
      <c r="D40" s="31" t="s">
        <v>272</v>
      </c>
      <c r="E40" s="26" t="s">
        <v>49</v>
      </c>
      <c r="F40" s="26" t="s">
        <v>45</v>
      </c>
      <c r="G40" s="26" t="s">
        <v>46</v>
      </c>
      <c r="H40" s="14" t="s">
        <v>23</v>
      </c>
      <c r="I40" s="31" t="s">
        <v>273</v>
      </c>
      <c r="J40" s="31" t="s">
        <v>274</v>
      </c>
      <c r="K40" s="23" t="s">
        <v>24</v>
      </c>
      <c r="L40" s="17" t="s">
        <v>48</v>
      </c>
      <c r="M40" s="26" t="s">
        <v>29</v>
      </c>
      <c r="N40" s="32">
        <v>3.5</v>
      </c>
      <c r="O40" s="15">
        <f t="shared" si="0"/>
        <v>0.189</v>
      </c>
      <c r="P40" s="12">
        <f t="shared" si="1"/>
        <v>0.189</v>
      </c>
      <c r="Q40" s="12">
        <f t="shared" si="1"/>
        <v>0</v>
      </c>
      <c r="R40" s="12">
        <f t="shared" si="1"/>
        <v>0</v>
      </c>
      <c r="S40" s="12">
        <f t="shared" si="2"/>
        <v>0.189</v>
      </c>
      <c r="T40" s="24">
        <v>0.189</v>
      </c>
      <c r="U40" s="24">
        <v>0</v>
      </c>
      <c r="V40" s="24">
        <v>0</v>
      </c>
      <c r="W40" s="25" t="s">
        <v>42</v>
      </c>
      <c r="X40" s="26" t="s">
        <v>26</v>
      </c>
      <c r="Y40" s="26" t="s">
        <v>192</v>
      </c>
      <c r="Z40" s="26" t="s">
        <v>192</v>
      </c>
      <c r="AA40" s="27"/>
    </row>
    <row r="41" spans="1:27" ht="15" customHeight="1" x14ac:dyDescent="0.25">
      <c r="A41" s="9" t="s">
        <v>390</v>
      </c>
      <c r="B41" s="26" t="s">
        <v>192</v>
      </c>
      <c r="C41" s="26" t="s">
        <v>23</v>
      </c>
      <c r="D41" s="31" t="s">
        <v>275</v>
      </c>
      <c r="E41" s="26" t="s">
        <v>54</v>
      </c>
      <c r="F41" s="26" t="s">
        <v>45</v>
      </c>
      <c r="G41" s="26" t="s">
        <v>46</v>
      </c>
      <c r="H41" s="14" t="s">
        <v>23</v>
      </c>
      <c r="I41" s="31" t="s">
        <v>276</v>
      </c>
      <c r="J41" s="31" t="s">
        <v>277</v>
      </c>
      <c r="K41" s="23" t="s">
        <v>24</v>
      </c>
      <c r="L41" s="17" t="s">
        <v>48</v>
      </c>
      <c r="M41" s="26" t="s">
        <v>29</v>
      </c>
      <c r="N41" s="32">
        <v>4.5</v>
      </c>
      <c r="O41" s="15">
        <f t="shared" si="0"/>
        <v>0.33100000000000002</v>
      </c>
      <c r="P41" s="12">
        <f t="shared" si="1"/>
        <v>0.33100000000000002</v>
      </c>
      <c r="Q41" s="12">
        <f t="shared" si="1"/>
        <v>0</v>
      </c>
      <c r="R41" s="12">
        <f t="shared" si="1"/>
        <v>0</v>
      </c>
      <c r="S41" s="12">
        <f t="shared" si="2"/>
        <v>0.33100000000000002</v>
      </c>
      <c r="T41" s="24">
        <v>0.33100000000000002</v>
      </c>
      <c r="U41" s="24">
        <v>0</v>
      </c>
      <c r="V41" s="24">
        <v>0</v>
      </c>
      <c r="W41" s="25" t="s">
        <v>42</v>
      </c>
      <c r="X41" s="26" t="s">
        <v>26</v>
      </c>
      <c r="Y41" s="26" t="s">
        <v>192</v>
      </c>
      <c r="Z41" s="26" t="s">
        <v>192</v>
      </c>
      <c r="AA41" s="27"/>
    </row>
    <row r="42" spans="1:27" ht="15" customHeight="1" x14ac:dyDescent="0.25">
      <c r="A42" s="9" t="s">
        <v>391</v>
      </c>
      <c r="B42" s="26" t="s">
        <v>192</v>
      </c>
      <c r="C42" s="26" t="s">
        <v>23</v>
      </c>
      <c r="D42" s="31" t="s">
        <v>278</v>
      </c>
      <c r="E42" s="26" t="s">
        <v>54</v>
      </c>
      <c r="F42" s="26" t="s">
        <v>45</v>
      </c>
      <c r="G42" s="26" t="s">
        <v>46</v>
      </c>
      <c r="H42" s="14" t="s">
        <v>23</v>
      </c>
      <c r="I42" s="31" t="s">
        <v>279</v>
      </c>
      <c r="J42" s="31" t="s">
        <v>280</v>
      </c>
      <c r="K42" s="23" t="s">
        <v>24</v>
      </c>
      <c r="L42" s="17" t="s">
        <v>48</v>
      </c>
      <c r="M42" s="26" t="s">
        <v>29</v>
      </c>
      <c r="N42" s="32">
        <v>20</v>
      </c>
      <c r="O42" s="15">
        <f t="shared" si="0"/>
        <v>1.353</v>
      </c>
      <c r="P42" s="12">
        <f t="shared" si="1"/>
        <v>1.353</v>
      </c>
      <c r="Q42" s="12">
        <f t="shared" si="1"/>
        <v>0</v>
      </c>
      <c r="R42" s="12">
        <f t="shared" si="1"/>
        <v>0</v>
      </c>
      <c r="S42" s="12">
        <f t="shared" si="2"/>
        <v>1.353</v>
      </c>
      <c r="T42" s="24">
        <v>1.353</v>
      </c>
      <c r="U42" s="24">
        <v>0</v>
      </c>
      <c r="V42" s="24">
        <v>0</v>
      </c>
      <c r="W42" s="25" t="s">
        <v>42</v>
      </c>
      <c r="X42" s="26" t="s">
        <v>26</v>
      </c>
      <c r="Y42" s="26" t="s">
        <v>192</v>
      </c>
      <c r="Z42" s="26" t="s">
        <v>192</v>
      </c>
      <c r="AA42" s="27"/>
    </row>
    <row r="43" spans="1:27" ht="15" customHeight="1" x14ac:dyDescent="0.25">
      <c r="A43" s="9" t="s">
        <v>392</v>
      </c>
      <c r="B43" s="26" t="s">
        <v>192</v>
      </c>
      <c r="C43" s="26" t="s">
        <v>23</v>
      </c>
      <c r="D43" s="31" t="s">
        <v>281</v>
      </c>
      <c r="E43" s="26" t="s">
        <v>54</v>
      </c>
      <c r="F43" s="26" t="s">
        <v>45</v>
      </c>
      <c r="G43" s="26" t="s">
        <v>46</v>
      </c>
      <c r="H43" s="14" t="s">
        <v>23</v>
      </c>
      <c r="I43" s="31" t="s">
        <v>282</v>
      </c>
      <c r="J43" s="31" t="s">
        <v>283</v>
      </c>
      <c r="K43" s="23" t="s">
        <v>24</v>
      </c>
      <c r="L43" s="17" t="s">
        <v>48</v>
      </c>
      <c r="M43" s="26" t="s">
        <v>29</v>
      </c>
      <c r="N43" s="32">
        <v>1.5</v>
      </c>
      <c r="O43" s="15">
        <f t="shared" si="0"/>
        <v>0.182</v>
      </c>
      <c r="P43" s="12">
        <f t="shared" si="1"/>
        <v>0.182</v>
      </c>
      <c r="Q43" s="12">
        <f t="shared" si="1"/>
        <v>0</v>
      </c>
      <c r="R43" s="12">
        <f t="shared" si="1"/>
        <v>0</v>
      </c>
      <c r="S43" s="12">
        <f t="shared" si="2"/>
        <v>0.182</v>
      </c>
      <c r="T43" s="24">
        <v>0.182</v>
      </c>
      <c r="U43" s="24">
        <v>0</v>
      </c>
      <c r="V43" s="24">
        <v>0</v>
      </c>
      <c r="W43" s="25" t="s">
        <v>42</v>
      </c>
      <c r="X43" s="26" t="s">
        <v>26</v>
      </c>
      <c r="Y43" s="26" t="s">
        <v>192</v>
      </c>
      <c r="Z43" s="26" t="s">
        <v>192</v>
      </c>
      <c r="AA43" s="27"/>
    </row>
    <row r="44" spans="1:27" ht="15" customHeight="1" x14ac:dyDescent="0.25">
      <c r="A44" s="9" t="s">
        <v>393</v>
      </c>
      <c r="B44" s="26" t="s">
        <v>192</v>
      </c>
      <c r="C44" s="26" t="s">
        <v>23</v>
      </c>
      <c r="D44" s="31" t="s">
        <v>284</v>
      </c>
      <c r="E44" s="26" t="s">
        <v>54</v>
      </c>
      <c r="F44" s="26" t="s">
        <v>45</v>
      </c>
      <c r="G44" s="26" t="s">
        <v>46</v>
      </c>
      <c r="H44" s="14" t="s">
        <v>23</v>
      </c>
      <c r="I44" s="31" t="s">
        <v>285</v>
      </c>
      <c r="J44" s="31" t="s">
        <v>286</v>
      </c>
      <c r="K44" s="23" t="s">
        <v>24</v>
      </c>
      <c r="L44" s="17" t="s">
        <v>48</v>
      </c>
      <c r="M44" s="26" t="s">
        <v>29</v>
      </c>
      <c r="N44" s="32">
        <v>6</v>
      </c>
      <c r="O44" s="15">
        <f t="shared" si="0"/>
        <v>0.35399999999999998</v>
      </c>
      <c r="P44" s="12">
        <f t="shared" si="1"/>
        <v>0.35399999999999998</v>
      </c>
      <c r="Q44" s="12">
        <f t="shared" si="1"/>
        <v>0</v>
      </c>
      <c r="R44" s="12">
        <f t="shared" si="1"/>
        <v>0</v>
      </c>
      <c r="S44" s="12">
        <f t="shared" si="2"/>
        <v>0.35399999999999998</v>
      </c>
      <c r="T44" s="24">
        <v>0.35399999999999998</v>
      </c>
      <c r="U44" s="24">
        <v>0</v>
      </c>
      <c r="V44" s="24">
        <v>0</v>
      </c>
      <c r="W44" s="25" t="s">
        <v>42</v>
      </c>
      <c r="X44" s="26" t="s">
        <v>26</v>
      </c>
      <c r="Y44" s="26" t="s">
        <v>192</v>
      </c>
      <c r="Z44" s="26" t="s">
        <v>192</v>
      </c>
      <c r="AA44" s="27"/>
    </row>
    <row r="45" spans="1:27" ht="15" customHeight="1" x14ac:dyDescent="0.25">
      <c r="A45" s="9" t="s">
        <v>394</v>
      </c>
      <c r="B45" s="26" t="s">
        <v>192</v>
      </c>
      <c r="C45" s="26" t="s">
        <v>23</v>
      </c>
      <c r="D45" s="31" t="s">
        <v>23</v>
      </c>
      <c r="E45" s="26" t="s">
        <v>54</v>
      </c>
      <c r="F45" s="26" t="s">
        <v>45</v>
      </c>
      <c r="G45" s="26" t="s">
        <v>46</v>
      </c>
      <c r="H45" s="14" t="s">
        <v>23</v>
      </c>
      <c r="I45" s="31" t="s">
        <v>287</v>
      </c>
      <c r="J45" s="31" t="s">
        <v>288</v>
      </c>
      <c r="K45" s="23" t="s">
        <v>24</v>
      </c>
      <c r="L45" s="17" t="s">
        <v>48</v>
      </c>
      <c r="M45" s="26" t="s">
        <v>29</v>
      </c>
      <c r="N45" s="32">
        <v>2</v>
      </c>
      <c r="O45" s="15">
        <f t="shared" si="0"/>
        <v>0.158</v>
      </c>
      <c r="P45" s="12">
        <f t="shared" si="1"/>
        <v>0.158</v>
      </c>
      <c r="Q45" s="12">
        <f t="shared" si="1"/>
        <v>0</v>
      </c>
      <c r="R45" s="12">
        <f t="shared" si="1"/>
        <v>0</v>
      </c>
      <c r="S45" s="12">
        <f t="shared" si="2"/>
        <v>0.158</v>
      </c>
      <c r="T45" s="24">
        <v>0.158</v>
      </c>
      <c r="U45" s="24">
        <v>0</v>
      </c>
      <c r="V45" s="24">
        <v>0</v>
      </c>
      <c r="W45" s="25" t="s">
        <v>42</v>
      </c>
      <c r="X45" s="26" t="s">
        <v>26</v>
      </c>
      <c r="Y45" s="26" t="s">
        <v>192</v>
      </c>
      <c r="Z45" s="26" t="s">
        <v>192</v>
      </c>
      <c r="AA45" s="27"/>
    </row>
    <row r="46" spans="1:27" ht="15" customHeight="1" x14ac:dyDescent="0.25">
      <c r="A46" s="9" t="s">
        <v>395</v>
      </c>
      <c r="B46" s="26" t="s">
        <v>192</v>
      </c>
      <c r="C46" s="26" t="s">
        <v>23</v>
      </c>
      <c r="D46" s="31" t="s">
        <v>289</v>
      </c>
      <c r="E46" s="26" t="s">
        <v>49</v>
      </c>
      <c r="F46" s="26" t="s">
        <v>45</v>
      </c>
      <c r="G46" s="26" t="s">
        <v>46</v>
      </c>
      <c r="H46" s="14" t="s">
        <v>23</v>
      </c>
      <c r="I46" s="31" t="s">
        <v>290</v>
      </c>
      <c r="J46" s="31" t="s">
        <v>291</v>
      </c>
      <c r="K46" s="23" t="s">
        <v>24</v>
      </c>
      <c r="L46" s="17" t="s">
        <v>48</v>
      </c>
      <c r="M46" s="26" t="s">
        <v>29</v>
      </c>
      <c r="N46" s="32">
        <v>4.5</v>
      </c>
      <c r="O46" s="15">
        <f t="shared" si="0"/>
        <v>0.27</v>
      </c>
      <c r="P46" s="12">
        <f t="shared" si="1"/>
        <v>0.27</v>
      </c>
      <c r="Q46" s="12">
        <f t="shared" si="1"/>
        <v>0</v>
      </c>
      <c r="R46" s="12">
        <f t="shared" si="1"/>
        <v>0</v>
      </c>
      <c r="S46" s="12">
        <f t="shared" si="2"/>
        <v>0.27</v>
      </c>
      <c r="T46" s="24">
        <v>0.27</v>
      </c>
      <c r="U46" s="24">
        <v>0</v>
      </c>
      <c r="V46" s="24">
        <v>0</v>
      </c>
      <c r="W46" s="25" t="s">
        <v>42</v>
      </c>
      <c r="X46" s="26" t="s">
        <v>26</v>
      </c>
      <c r="Y46" s="26" t="s">
        <v>192</v>
      </c>
      <c r="Z46" s="26" t="s">
        <v>192</v>
      </c>
      <c r="AA46" s="27"/>
    </row>
    <row r="47" spans="1:27" ht="15" customHeight="1" x14ac:dyDescent="0.25">
      <c r="A47" s="9" t="s">
        <v>396</v>
      </c>
      <c r="B47" s="26" t="s">
        <v>192</v>
      </c>
      <c r="C47" s="26" t="s">
        <v>23</v>
      </c>
      <c r="D47" s="31" t="s">
        <v>292</v>
      </c>
      <c r="E47" s="26" t="s">
        <v>54</v>
      </c>
      <c r="F47" s="26" t="s">
        <v>45</v>
      </c>
      <c r="G47" s="26" t="s">
        <v>46</v>
      </c>
      <c r="H47" s="14" t="s">
        <v>23</v>
      </c>
      <c r="I47" s="31" t="s">
        <v>293</v>
      </c>
      <c r="J47" s="31" t="s">
        <v>294</v>
      </c>
      <c r="K47" s="23" t="s">
        <v>24</v>
      </c>
      <c r="L47" s="17" t="s">
        <v>48</v>
      </c>
      <c r="M47" s="26" t="s">
        <v>29</v>
      </c>
      <c r="N47" s="32">
        <v>1.5</v>
      </c>
      <c r="O47" s="15">
        <f t="shared" si="0"/>
        <v>1E-3</v>
      </c>
      <c r="P47" s="12">
        <f t="shared" ref="P47:R68" si="3">T47</f>
        <v>1E-3</v>
      </c>
      <c r="Q47" s="12">
        <f t="shared" si="3"/>
        <v>0</v>
      </c>
      <c r="R47" s="12">
        <f t="shared" si="3"/>
        <v>0</v>
      </c>
      <c r="S47" s="12">
        <f t="shared" si="2"/>
        <v>1E-3</v>
      </c>
      <c r="T47" s="24">
        <v>1E-3</v>
      </c>
      <c r="U47" s="24">
        <v>0</v>
      </c>
      <c r="V47" s="24">
        <v>0</v>
      </c>
      <c r="W47" s="25" t="s">
        <v>42</v>
      </c>
      <c r="X47" s="26" t="s">
        <v>26</v>
      </c>
      <c r="Y47" s="26" t="s">
        <v>192</v>
      </c>
      <c r="Z47" s="26" t="s">
        <v>192</v>
      </c>
      <c r="AA47" s="27"/>
    </row>
    <row r="48" spans="1:27" ht="15" customHeight="1" x14ac:dyDescent="0.25">
      <c r="A48" s="9" t="s">
        <v>397</v>
      </c>
      <c r="B48" s="26" t="s">
        <v>192</v>
      </c>
      <c r="C48" s="26" t="s">
        <v>23</v>
      </c>
      <c r="D48" s="31" t="s">
        <v>295</v>
      </c>
      <c r="E48" s="26" t="s">
        <v>54</v>
      </c>
      <c r="F48" s="26" t="s">
        <v>45</v>
      </c>
      <c r="G48" s="26" t="s">
        <v>46</v>
      </c>
      <c r="H48" s="14" t="s">
        <v>23</v>
      </c>
      <c r="I48" s="31" t="s">
        <v>296</v>
      </c>
      <c r="J48" s="31" t="s">
        <v>297</v>
      </c>
      <c r="K48" s="23" t="s">
        <v>24</v>
      </c>
      <c r="L48" s="17" t="s">
        <v>48</v>
      </c>
      <c r="M48" s="26" t="s">
        <v>29</v>
      </c>
      <c r="N48" s="32">
        <v>6</v>
      </c>
      <c r="O48" s="15">
        <f t="shared" si="0"/>
        <v>0.51800000000000002</v>
      </c>
      <c r="P48" s="12">
        <f t="shared" si="3"/>
        <v>0.51800000000000002</v>
      </c>
      <c r="Q48" s="12">
        <f t="shared" si="3"/>
        <v>0</v>
      </c>
      <c r="R48" s="12">
        <f t="shared" si="3"/>
        <v>0</v>
      </c>
      <c r="S48" s="12">
        <f t="shared" si="2"/>
        <v>0.51800000000000002</v>
      </c>
      <c r="T48" s="24">
        <v>0.51800000000000002</v>
      </c>
      <c r="U48" s="24">
        <v>0</v>
      </c>
      <c r="V48" s="24">
        <v>0</v>
      </c>
      <c r="W48" s="25" t="s">
        <v>42</v>
      </c>
      <c r="X48" s="26" t="s">
        <v>26</v>
      </c>
      <c r="Y48" s="26" t="s">
        <v>192</v>
      </c>
      <c r="Z48" s="26" t="s">
        <v>192</v>
      </c>
      <c r="AA48" s="27"/>
    </row>
    <row r="49" spans="1:27" ht="15" customHeight="1" x14ac:dyDescent="0.25">
      <c r="A49" s="9" t="s">
        <v>398</v>
      </c>
      <c r="B49" s="17" t="s">
        <v>192</v>
      </c>
      <c r="C49" s="26" t="s">
        <v>23</v>
      </c>
      <c r="D49" s="31" t="s">
        <v>298</v>
      </c>
      <c r="E49" s="26" t="s">
        <v>54</v>
      </c>
      <c r="F49" s="26" t="s">
        <v>45</v>
      </c>
      <c r="G49" s="26" t="s">
        <v>46</v>
      </c>
      <c r="H49" s="14" t="s">
        <v>23</v>
      </c>
      <c r="I49" s="31" t="s">
        <v>299</v>
      </c>
      <c r="J49" s="31" t="s">
        <v>300</v>
      </c>
      <c r="K49" s="23" t="s">
        <v>24</v>
      </c>
      <c r="L49" s="17" t="s">
        <v>48</v>
      </c>
      <c r="M49" s="26" t="s">
        <v>29</v>
      </c>
      <c r="N49" s="32">
        <v>20</v>
      </c>
      <c r="O49" s="15">
        <f t="shared" si="0"/>
        <v>0.32100000000000001</v>
      </c>
      <c r="P49" s="12">
        <f t="shared" si="3"/>
        <v>0.32100000000000001</v>
      </c>
      <c r="Q49" s="12">
        <f t="shared" si="3"/>
        <v>0</v>
      </c>
      <c r="R49" s="12">
        <f t="shared" si="3"/>
        <v>0</v>
      </c>
      <c r="S49" s="12">
        <f t="shared" si="2"/>
        <v>0.32100000000000001</v>
      </c>
      <c r="T49" s="24">
        <v>0.32100000000000001</v>
      </c>
      <c r="U49" s="24">
        <v>0</v>
      </c>
      <c r="V49" s="24">
        <v>0</v>
      </c>
      <c r="W49" s="25" t="s">
        <v>42</v>
      </c>
      <c r="X49" s="26" t="s">
        <v>26</v>
      </c>
      <c r="Y49" s="26" t="s">
        <v>192</v>
      </c>
      <c r="Z49" s="26" t="s">
        <v>192</v>
      </c>
      <c r="AA49" s="27"/>
    </row>
    <row r="50" spans="1:27" ht="15" customHeight="1" x14ac:dyDescent="0.25">
      <c r="A50" s="9" t="s">
        <v>399</v>
      </c>
      <c r="B50" s="17" t="s">
        <v>192</v>
      </c>
      <c r="C50" s="26" t="s">
        <v>23</v>
      </c>
      <c r="D50" s="31" t="s">
        <v>301</v>
      </c>
      <c r="E50" s="26" t="s">
        <v>54</v>
      </c>
      <c r="F50" s="26" t="s">
        <v>45</v>
      </c>
      <c r="G50" s="26" t="s">
        <v>46</v>
      </c>
      <c r="H50" s="14" t="s">
        <v>23</v>
      </c>
      <c r="I50" s="31" t="s">
        <v>302</v>
      </c>
      <c r="J50" s="31" t="s">
        <v>303</v>
      </c>
      <c r="K50" s="23" t="s">
        <v>24</v>
      </c>
      <c r="L50" s="17" t="s">
        <v>48</v>
      </c>
      <c r="M50" s="26" t="s">
        <v>29</v>
      </c>
      <c r="N50" s="32">
        <v>20</v>
      </c>
      <c r="O50" s="15">
        <f t="shared" si="0"/>
        <v>1.6180000000000001</v>
      </c>
      <c r="P50" s="12">
        <f t="shared" si="3"/>
        <v>1.6180000000000001</v>
      </c>
      <c r="Q50" s="12">
        <f t="shared" si="3"/>
        <v>0</v>
      </c>
      <c r="R50" s="12">
        <f t="shared" si="3"/>
        <v>0</v>
      </c>
      <c r="S50" s="12">
        <f t="shared" si="2"/>
        <v>1.6180000000000001</v>
      </c>
      <c r="T50" s="24">
        <v>1.6180000000000001</v>
      </c>
      <c r="U50" s="24">
        <v>0</v>
      </c>
      <c r="V50" s="24">
        <v>0</v>
      </c>
      <c r="W50" s="25" t="s">
        <v>42</v>
      </c>
      <c r="X50" s="26" t="s">
        <v>26</v>
      </c>
      <c r="Y50" s="26" t="s">
        <v>192</v>
      </c>
      <c r="Z50" s="26" t="s">
        <v>192</v>
      </c>
      <c r="AA50" s="27"/>
    </row>
    <row r="51" spans="1:27" ht="15" customHeight="1" x14ac:dyDescent="0.25">
      <c r="A51" s="9" t="s">
        <v>400</v>
      </c>
      <c r="B51" s="26" t="s">
        <v>304</v>
      </c>
      <c r="C51" s="26" t="s">
        <v>23</v>
      </c>
      <c r="D51" s="31" t="s">
        <v>23</v>
      </c>
      <c r="E51" s="26" t="s">
        <v>54</v>
      </c>
      <c r="F51" s="26" t="s">
        <v>45</v>
      </c>
      <c r="G51" s="26" t="s">
        <v>46</v>
      </c>
      <c r="H51" s="14" t="s">
        <v>23</v>
      </c>
      <c r="I51" s="31" t="s">
        <v>305</v>
      </c>
      <c r="J51" s="31" t="s">
        <v>306</v>
      </c>
      <c r="K51" s="23" t="s">
        <v>24</v>
      </c>
      <c r="L51" s="17" t="s">
        <v>48</v>
      </c>
      <c r="M51" s="26" t="s">
        <v>37</v>
      </c>
      <c r="N51" s="32">
        <v>42</v>
      </c>
      <c r="O51" s="15">
        <f t="shared" si="0"/>
        <v>1.099</v>
      </c>
      <c r="P51" s="12">
        <f t="shared" si="3"/>
        <v>1.099</v>
      </c>
      <c r="Q51" s="12">
        <f t="shared" si="3"/>
        <v>0</v>
      </c>
      <c r="R51" s="12">
        <f t="shared" si="3"/>
        <v>0</v>
      </c>
      <c r="S51" s="12">
        <f t="shared" si="2"/>
        <v>1.099</v>
      </c>
      <c r="T51" s="24">
        <v>1.099</v>
      </c>
      <c r="U51" s="24">
        <v>0</v>
      </c>
      <c r="V51" s="24">
        <v>0</v>
      </c>
      <c r="W51" s="25" t="s">
        <v>42</v>
      </c>
      <c r="X51" s="26" t="s">
        <v>26</v>
      </c>
      <c r="Y51" s="26" t="s">
        <v>192</v>
      </c>
      <c r="Z51" s="26" t="s">
        <v>192</v>
      </c>
      <c r="AA51" s="27"/>
    </row>
    <row r="52" spans="1:27" ht="15" customHeight="1" x14ac:dyDescent="0.25">
      <c r="A52" s="9" t="s">
        <v>401</v>
      </c>
      <c r="B52" s="26" t="s">
        <v>307</v>
      </c>
      <c r="C52" s="26" t="s">
        <v>23</v>
      </c>
      <c r="D52" s="31" t="s">
        <v>308</v>
      </c>
      <c r="E52" s="26" t="s">
        <v>101</v>
      </c>
      <c r="F52" s="26" t="s">
        <v>45</v>
      </c>
      <c r="G52" s="26" t="s">
        <v>46</v>
      </c>
      <c r="H52" s="14" t="s">
        <v>23</v>
      </c>
      <c r="I52" s="31" t="s">
        <v>309</v>
      </c>
      <c r="J52" s="31" t="s">
        <v>310</v>
      </c>
      <c r="K52" s="23" t="s">
        <v>24</v>
      </c>
      <c r="L52" s="17" t="s">
        <v>48</v>
      </c>
      <c r="M52" s="26" t="s">
        <v>29</v>
      </c>
      <c r="N52" s="32">
        <v>1.5</v>
      </c>
      <c r="O52" s="15">
        <f t="shared" si="0"/>
        <v>0.05</v>
      </c>
      <c r="P52" s="12">
        <f t="shared" si="3"/>
        <v>0.05</v>
      </c>
      <c r="Q52" s="12">
        <f t="shared" si="3"/>
        <v>0</v>
      </c>
      <c r="R52" s="12">
        <f t="shared" si="3"/>
        <v>0</v>
      </c>
      <c r="S52" s="12">
        <f t="shared" si="2"/>
        <v>0.05</v>
      </c>
      <c r="T52" s="24">
        <v>0.05</v>
      </c>
      <c r="U52" s="24">
        <v>0</v>
      </c>
      <c r="V52" s="24">
        <v>0</v>
      </c>
      <c r="W52" s="25" t="s">
        <v>42</v>
      </c>
      <c r="X52" s="26" t="s">
        <v>26</v>
      </c>
      <c r="Y52" s="26" t="s">
        <v>192</v>
      </c>
      <c r="Z52" s="26" t="s">
        <v>192</v>
      </c>
      <c r="AA52" s="27"/>
    </row>
    <row r="53" spans="1:27" ht="15" customHeight="1" x14ac:dyDescent="0.25">
      <c r="A53" s="9" t="s">
        <v>402</v>
      </c>
      <c r="B53" s="26" t="s">
        <v>192</v>
      </c>
      <c r="C53" s="26" t="s">
        <v>23</v>
      </c>
      <c r="D53" s="31" t="s">
        <v>311</v>
      </c>
      <c r="E53" s="26" t="s">
        <v>54</v>
      </c>
      <c r="F53" s="26" t="s">
        <v>45</v>
      </c>
      <c r="G53" s="26" t="s">
        <v>46</v>
      </c>
      <c r="H53" s="14" t="s">
        <v>23</v>
      </c>
      <c r="I53" s="31" t="s">
        <v>312</v>
      </c>
      <c r="J53" s="31" t="s">
        <v>313</v>
      </c>
      <c r="K53" s="23" t="s">
        <v>24</v>
      </c>
      <c r="L53" s="17" t="s">
        <v>48</v>
      </c>
      <c r="M53" s="26" t="s">
        <v>29</v>
      </c>
      <c r="N53" s="32">
        <v>2.5</v>
      </c>
      <c r="O53" s="15">
        <f t="shared" si="0"/>
        <v>0.29299999999999998</v>
      </c>
      <c r="P53" s="12">
        <f t="shared" si="3"/>
        <v>0.29299999999999998</v>
      </c>
      <c r="Q53" s="12">
        <f t="shared" si="3"/>
        <v>0</v>
      </c>
      <c r="R53" s="12">
        <f t="shared" si="3"/>
        <v>0</v>
      </c>
      <c r="S53" s="12">
        <f t="shared" si="2"/>
        <v>0.29299999999999998</v>
      </c>
      <c r="T53" s="24">
        <v>0.29299999999999998</v>
      </c>
      <c r="U53" s="24">
        <v>0</v>
      </c>
      <c r="V53" s="24">
        <v>0</v>
      </c>
      <c r="W53" s="25" t="s">
        <v>42</v>
      </c>
      <c r="X53" s="26" t="s">
        <v>26</v>
      </c>
      <c r="Y53" s="26" t="s">
        <v>192</v>
      </c>
      <c r="Z53" s="26" t="s">
        <v>192</v>
      </c>
      <c r="AA53" s="27"/>
    </row>
    <row r="54" spans="1:27" ht="15" customHeight="1" x14ac:dyDescent="0.25">
      <c r="A54" s="9" t="s">
        <v>403</v>
      </c>
      <c r="B54" s="26" t="s">
        <v>314</v>
      </c>
      <c r="C54" s="26" t="s">
        <v>23</v>
      </c>
      <c r="D54" s="31" t="s">
        <v>23</v>
      </c>
      <c r="E54" s="26" t="s">
        <v>54</v>
      </c>
      <c r="F54" s="26" t="s">
        <v>45</v>
      </c>
      <c r="G54" s="26" t="s">
        <v>46</v>
      </c>
      <c r="H54" s="14" t="s">
        <v>23</v>
      </c>
      <c r="I54" s="31" t="s">
        <v>315</v>
      </c>
      <c r="J54" s="31" t="s">
        <v>316</v>
      </c>
      <c r="K54" s="23" t="s">
        <v>24</v>
      </c>
      <c r="L54" s="17" t="s">
        <v>48</v>
      </c>
      <c r="M54" s="26" t="s">
        <v>37</v>
      </c>
      <c r="N54" s="32">
        <v>42</v>
      </c>
      <c r="O54" s="15">
        <f t="shared" si="0"/>
        <v>5.5010000000000003</v>
      </c>
      <c r="P54" s="12">
        <f t="shared" si="3"/>
        <v>5.5010000000000003</v>
      </c>
      <c r="Q54" s="12">
        <f t="shared" si="3"/>
        <v>0</v>
      </c>
      <c r="R54" s="12">
        <f t="shared" si="3"/>
        <v>0</v>
      </c>
      <c r="S54" s="12">
        <f t="shared" si="2"/>
        <v>5.5010000000000003</v>
      </c>
      <c r="T54" s="24">
        <v>5.5010000000000003</v>
      </c>
      <c r="U54" s="24">
        <v>0</v>
      </c>
      <c r="V54" s="24">
        <v>0</v>
      </c>
      <c r="W54" s="25" t="s">
        <v>42</v>
      </c>
      <c r="X54" s="26" t="s">
        <v>26</v>
      </c>
      <c r="Y54" s="26" t="s">
        <v>192</v>
      </c>
      <c r="Z54" s="26" t="s">
        <v>192</v>
      </c>
      <c r="AA54" s="27"/>
    </row>
    <row r="55" spans="1:27" ht="15" customHeight="1" x14ac:dyDescent="0.25">
      <c r="A55" s="9" t="s">
        <v>404</v>
      </c>
      <c r="B55" s="26" t="s">
        <v>192</v>
      </c>
      <c r="C55" s="26" t="s">
        <v>23</v>
      </c>
      <c r="D55" s="31" t="s">
        <v>317</v>
      </c>
      <c r="E55" s="26" t="s">
        <v>54</v>
      </c>
      <c r="F55" s="26" t="s">
        <v>45</v>
      </c>
      <c r="G55" s="26" t="s">
        <v>46</v>
      </c>
      <c r="H55" s="14" t="s">
        <v>23</v>
      </c>
      <c r="I55" s="31" t="s">
        <v>318</v>
      </c>
      <c r="J55" s="31" t="s">
        <v>319</v>
      </c>
      <c r="K55" s="23" t="s">
        <v>24</v>
      </c>
      <c r="L55" s="17" t="s">
        <v>48</v>
      </c>
      <c r="M55" s="26" t="s">
        <v>29</v>
      </c>
      <c r="N55" s="32">
        <v>8.5</v>
      </c>
      <c r="O55" s="15">
        <f t="shared" si="0"/>
        <v>0.27300000000000002</v>
      </c>
      <c r="P55" s="12">
        <f t="shared" si="3"/>
        <v>0.27300000000000002</v>
      </c>
      <c r="Q55" s="12">
        <f t="shared" si="3"/>
        <v>0</v>
      </c>
      <c r="R55" s="12">
        <f t="shared" si="3"/>
        <v>0</v>
      </c>
      <c r="S55" s="12">
        <f t="shared" si="2"/>
        <v>0.27300000000000002</v>
      </c>
      <c r="T55" s="24">
        <v>0.27300000000000002</v>
      </c>
      <c r="U55" s="24">
        <v>0</v>
      </c>
      <c r="V55" s="24">
        <v>0</v>
      </c>
      <c r="W55" s="25" t="s">
        <v>42</v>
      </c>
      <c r="X55" s="26" t="s">
        <v>26</v>
      </c>
      <c r="Y55" s="26" t="s">
        <v>192</v>
      </c>
      <c r="Z55" s="26" t="s">
        <v>192</v>
      </c>
      <c r="AA55" s="27"/>
    </row>
    <row r="56" spans="1:27" ht="15" customHeight="1" x14ac:dyDescent="0.25">
      <c r="A56" s="9" t="s">
        <v>405</v>
      </c>
      <c r="B56" s="26" t="s">
        <v>192</v>
      </c>
      <c r="C56" s="26" t="s">
        <v>23</v>
      </c>
      <c r="D56" s="31" t="s">
        <v>320</v>
      </c>
      <c r="E56" s="26" t="s">
        <v>132</v>
      </c>
      <c r="F56" s="26" t="s">
        <v>45</v>
      </c>
      <c r="G56" s="26" t="s">
        <v>46</v>
      </c>
      <c r="H56" s="14" t="s">
        <v>23</v>
      </c>
      <c r="I56" s="31" t="s">
        <v>321</v>
      </c>
      <c r="J56" s="31" t="s">
        <v>322</v>
      </c>
      <c r="K56" s="23" t="s">
        <v>24</v>
      </c>
      <c r="L56" s="17" t="s">
        <v>48</v>
      </c>
      <c r="M56" s="26" t="s">
        <v>29</v>
      </c>
      <c r="N56" s="32">
        <v>4</v>
      </c>
      <c r="O56" s="15">
        <f t="shared" si="0"/>
        <v>0.05</v>
      </c>
      <c r="P56" s="12">
        <f t="shared" si="3"/>
        <v>0.05</v>
      </c>
      <c r="Q56" s="12">
        <f t="shared" si="3"/>
        <v>0</v>
      </c>
      <c r="R56" s="12">
        <f t="shared" si="3"/>
        <v>0</v>
      </c>
      <c r="S56" s="12">
        <f t="shared" si="2"/>
        <v>0.05</v>
      </c>
      <c r="T56" s="24">
        <v>0.05</v>
      </c>
      <c r="U56" s="24">
        <v>0</v>
      </c>
      <c r="V56" s="24">
        <v>0</v>
      </c>
      <c r="W56" s="25" t="s">
        <v>42</v>
      </c>
      <c r="X56" s="26" t="s">
        <v>26</v>
      </c>
      <c r="Y56" s="26" t="s">
        <v>192</v>
      </c>
      <c r="Z56" s="26" t="s">
        <v>192</v>
      </c>
      <c r="AA56" s="27"/>
    </row>
    <row r="57" spans="1:27" ht="15" customHeight="1" x14ac:dyDescent="0.25">
      <c r="A57" s="9" t="s">
        <v>406</v>
      </c>
      <c r="B57" s="26" t="s">
        <v>192</v>
      </c>
      <c r="C57" s="26" t="s">
        <v>23</v>
      </c>
      <c r="D57" s="31" t="s">
        <v>323</v>
      </c>
      <c r="E57" s="26" t="s">
        <v>132</v>
      </c>
      <c r="F57" s="26" t="s">
        <v>45</v>
      </c>
      <c r="G57" s="26" t="s">
        <v>46</v>
      </c>
      <c r="H57" s="14" t="s">
        <v>23</v>
      </c>
      <c r="I57" s="31" t="s">
        <v>324</v>
      </c>
      <c r="J57" s="31" t="s">
        <v>325</v>
      </c>
      <c r="K57" s="23" t="s">
        <v>24</v>
      </c>
      <c r="L57" s="17" t="s">
        <v>48</v>
      </c>
      <c r="M57" s="26" t="s">
        <v>29</v>
      </c>
      <c r="N57" s="32">
        <v>6.5</v>
      </c>
      <c r="O57" s="15">
        <f t="shared" si="0"/>
        <v>0.37</v>
      </c>
      <c r="P57" s="12">
        <f t="shared" si="3"/>
        <v>0.37</v>
      </c>
      <c r="Q57" s="12">
        <f t="shared" si="3"/>
        <v>0</v>
      </c>
      <c r="R57" s="12">
        <f t="shared" si="3"/>
        <v>0</v>
      </c>
      <c r="S57" s="12">
        <f t="shared" si="2"/>
        <v>0.37</v>
      </c>
      <c r="T57" s="24">
        <v>0.37</v>
      </c>
      <c r="U57" s="24">
        <v>0</v>
      </c>
      <c r="V57" s="24">
        <v>0</v>
      </c>
      <c r="W57" s="25" t="s">
        <v>42</v>
      </c>
      <c r="X57" s="26" t="s">
        <v>26</v>
      </c>
      <c r="Y57" s="26" t="s">
        <v>192</v>
      </c>
      <c r="Z57" s="26" t="s">
        <v>192</v>
      </c>
      <c r="AA57" s="27"/>
    </row>
    <row r="58" spans="1:27" ht="15" customHeight="1" x14ac:dyDescent="0.25">
      <c r="A58" s="9" t="s">
        <v>407</v>
      </c>
      <c r="B58" s="26" t="s">
        <v>192</v>
      </c>
      <c r="C58" s="26" t="s">
        <v>23</v>
      </c>
      <c r="D58" s="31" t="s">
        <v>326</v>
      </c>
      <c r="E58" s="26" t="s">
        <v>132</v>
      </c>
      <c r="F58" s="26" t="s">
        <v>45</v>
      </c>
      <c r="G58" s="26" t="s">
        <v>46</v>
      </c>
      <c r="H58" s="14" t="s">
        <v>23</v>
      </c>
      <c r="I58" s="31" t="s">
        <v>327</v>
      </c>
      <c r="J58" s="31" t="s">
        <v>328</v>
      </c>
      <c r="K58" s="23" t="s">
        <v>24</v>
      </c>
      <c r="L58" s="17" t="s">
        <v>48</v>
      </c>
      <c r="M58" s="26" t="s">
        <v>29</v>
      </c>
      <c r="N58" s="32">
        <v>8.5</v>
      </c>
      <c r="O58" s="15">
        <f t="shared" si="0"/>
        <v>0.58799999999999997</v>
      </c>
      <c r="P58" s="12">
        <f t="shared" si="3"/>
        <v>0.58799999999999997</v>
      </c>
      <c r="Q58" s="12">
        <f t="shared" si="3"/>
        <v>0</v>
      </c>
      <c r="R58" s="12">
        <f t="shared" si="3"/>
        <v>0</v>
      </c>
      <c r="S58" s="12">
        <f t="shared" si="2"/>
        <v>0.58799999999999997</v>
      </c>
      <c r="T58" s="24">
        <v>0.58799999999999997</v>
      </c>
      <c r="U58" s="24">
        <v>0</v>
      </c>
      <c r="V58" s="24">
        <v>0</v>
      </c>
      <c r="W58" s="25" t="s">
        <v>42</v>
      </c>
      <c r="X58" s="26" t="s">
        <v>26</v>
      </c>
      <c r="Y58" s="26" t="s">
        <v>192</v>
      </c>
      <c r="Z58" s="26" t="s">
        <v>192</v>
      </c>
      <c r="AA58" s="27"/>
    </row>
    <row r="59" spans="1:27" ht="15" customHeight="1" x14ac:dyDescent="0.25">
      <c r="A59" s="9" t="s">
        <v>408</v>
      </c>
      <c r="B59" s="26" t="s">
        <v>192</v>
      </c>
      <c r="C59" s="26" t="s">
        <v>23</v>
      </c>
      <c r="D59" s="31" t="s">
        <v>329</v>
      </c>
      <c r="E59" s="26" t="s">
        <v>132</v>
      </c>
      <c r="F59" s="26" t="s">
        <v>45</v>
      </c>
      <c r="G59" s="26" t="s">
        <v>46</v>
      </c>
      <c r="H59" s="14" t="s">
        <v>23</v>
      </c>
      <c r="I59" s="31" t="s">
        <v>330</v>
      </c>
      <c r="J59" s="31" t="s">
        <v>331</v>
      </c>
      <c r="K59" s="23" t="s">
        <v>24</v>
      </c>
      <c r="L59" s="17" t="s">
        <v>48</v>
      </c>
      <c r="M59" s="26" t="s">
        <v>29</v>
      </c>
      <c r="N59" s="32">
        <v>6.5</v>
      </c>
      <c r="O59" s="15">
        <f t="shared" si="0"/>
        <v>0.39300000000000002</v>
      </c>
      <c r="P59" s="12">
        <f t="shared" si="3"/>
        <v>0.39300000000000002</v>
      </c>
      <c r="Q59" s="12">
        <f t="shared" si="3"/>
        <v>0</v>
      </c>
      <c r="R59" s="12">
        <f t="shared" si="3"/>
        <v>0</v>
      </c>
      <c r="S59" s="12">
        <f t="shared" si="2"/>
        <v>0.39300000000000002</v>
      </c>
      <c r="T59" s="24">
        <v>0.39300000000000002</v>
      </c>
      <c r="U59" s="24">
        <v>0</v>
      </c>
      <c r="V59" s="24">
        <v>0</v>
      </c>
      <c r="W59" s="25" t="s">
        <v>42</v>
      </c>
      <c r="X59" s="26" t="s">
        <v>26</v>
      </c>
      <c r="Y59" s="26" t="s">
        <v>192</v>
      </c>
      <c r="Z59" s="26" t="s">
        <v>192</v>
      </c>
      <c r="AA59" s="27"/>
    </row>
    <row r="60" spans="1:27" ht="15" customHeight="1" x14ac:dyDescent="0.25">
      <c r="A60" s="9" t="s">
        <v>409</v>
      </c>
      <c r="B60" s="26" t="s">
        <v>192</v>
      </c>
      <c r="C60" s="26" t="s">
        <v>23</v>
      </c>
      <c r="D60" s="31" t="s">
        <v>332</v>
      </c>
      <c r="E60" s="26" t="s">
        <v>132</v>
      </c>
      <c r="F60" s="26" t="s">
        <v>45</v>
      </c>
      <c r="G60" s="26" t="s">
        <v>46</v>
      </c>
      <c r="H60" s="14" t="s">
        <v>23</v>
      </c>
      <c r="I60" s="31" t="s">
        <v>333</v>
      </c>
      <c r="J60" s="31" t="s">
        <v>334</v>
      </c>
      <c r="K60" s="23" t="s">
        <v>24</v>
      </c>
      <c r="L60" s="17" t="s">
        <v>48</v>
      </c>
      <c r="M60" s="26" t="s">
        <v>29</v>
      </c>
      <c r="N60" s="32">
        <v>4</v>
      </c>
      <c r="O60" s="15">
        <f t="shared" si="0"/>
        <v>0.38500000000000001</v>
      </c>
      <c r="P60" s="12">
        <f t="shared" si="3"/>
        <v>0.38500000000000001</v>
      </c>
      <c r="Q60" s="12">
        <f t="shared" si="3"/>
        <v>0</v>
      </c>
      <c r="R60" s="12">
        <f t="shared" si="3"/>
        <v>0</v>
      </c>
      <c r="S60" s="12">
        <f t="shared" si="2"/>
        <v>0.38500000000000001</v>
      </c>
      <c r="T60" s="24">
        <v>0.38500000000000001</v>
      </c>
      <c r="U60" s="24">
        <v>0</v>
      </c>
      <c r="V60" s="24">
        <v>0</v>
      </c>
      <c r="W60" s="25" t="s">
        <v>42</v>
      </c>
      <c r="X60" s="26" t="s">
        <v>26</v>
      </c>
      <c r="Y60" s="26" t="s">
        <v>192</v>
      </c>
      <c r="Z60" s="26" t="s">
        <v>192</v>
      </c>
      <c r="AA60" s="27"/>
    </row>
    <row r="61" spans="1:27" ht="15" customHeight="1" x14ac:dyDescent="0.25">
      <c r="A61" s="9" t="s">
        <v>410</v>
      </c>
      <c r="B61" s="17" t="s">
        <v>192</v>
      </c>
      <c r="C61" s="26" t="s">
        <v>23</v>
      </c>
      <c r="D61" s="31" t="s">
        <v>335</v>
      </c>
      <c r="E61" s="26" t="s">
        <v>132</v>
      </c>
      <c r="F61" s="26" t="s">
        <v>45</v>
      </c>
      <c r="G61" s="17" t="s">
        <v>46</v>
      </c>
      <c r="H61" s="14" t="s">
        <v>23</v>
      </c>
      <c r="I61" s="31" t="s">
        <v>336</v>
      </c>
      <c r="J61" s="31" t="s">
        <v>337</v>
      </c>
      <c r="K61" s="23" t="s">
        <v>24</v>
      </c>
      <c r="L61" s="17" t="s">
        <v>48</v>
      </c>
      <c r="M61" s="26" t="s">
        <v>29</v>
      </c>
      <c r="N61" s="32">
        <v>8.5</v>
      </c>
      <c r="O61" s="15">
        <f t="shared" si="0"/>
        <v>0.65700000000000003</v>
      </c>
      <c r="P61" s="12">
        <f t="shared" si="3"/>
        <v>0.65700000000000003</v>
      </c>
      <c r="Q61" s="12">
        <f t="shared" si="3"/>
        <v>0</v>
      </c>
      <c r="R61" s="12">
        <f t="shared" si="3"/>
        <v>0</v>
      </c>
      <c r="S61" s="12">
        <f t="shared" si="2"/>
        <v>0.65700000000000003</v>
      </c>
      <c r="T61" s="24">
        <v>0.65700000000000003</v>
      </c>
      <c r="U61" s="24">
        <v>0</v>
      </c>
      <c r="V61" s="24">
        <v>0</v>
      </c>
      <c r="W61" s="25" t="s">
        <v>42</v>
      </c>
      <c r="X61" s="26" t="s">
        <v>26</v>
      </c>
      <c r="Y61" s="26" t="s">
        <v>192</v>
      </c>
      <c r="Z61" s="26" t="s">
        <v>192</v>
      </c>
      <c r="AA61" s="27"/>
    </row>
    <row r="62" spans="1:27" ht="15" customHeight="1" x14ac:dyDescent="0.25">
      <c r="A62" s="9" t="s">
        <v>411</v>
      </c>
      <c r="B62" s="26" t="s">
        <v>192</v>
      </c>
      <c r="C62" s="26" t="s">
        <v>23</v>
      </c>
      <c r="D62" s="31" t="s">
        <v>338</v>
      </c>
      <c r="E62" s="26" t="s">
        <v>98</v>
      </c>
      <c r="F62" s="26" t="s">
        <v>45</v>
      </c>
      <c r="G62" s="26" t="s">
        <v>46</v>
      </c>
      <c r="H62" s="14" t="s">
        <v>23</v>
      </c>
      <c r="I62" s="31" t="s">
        <v>339</v>
      </c>
      <c r="J62" s="31" t="s">
        <v>340</v>
      </c>
      <c r="K62" s="23" t="s">
        <v>24</v>
      </c>
      <c r="L62" s="17" t="s">
        <v>48</v>
      </c>
      <c r="M62" s="26" t="s">
        <v>29</v>
      </c>
      <c r="N62" s="32">
        <v>1</v>
      </c>
      <c r="O62" s="15">
        <f t="shared" si="0"/>
        <v>6.0000000000000001E-3</v>
      </c>
      <c r="P62" s="12">
        <f t="shared" si="3"/>
        <v>6.0000000000000001E-3</v>
      </c>
      <c r="Q62" s="12">
        <f t="shared" si="3"/>
        <v>0</v>
      </c>
      <c r="R62" s="12">
        <f t="shared" si="3"/>
        <v>0</v>
      </c>
      <c r="S62" s="12">
        <f t="shared" si="2"/>
        <v>6.0000000000000001E-3</v>
      </c>
      <c r="T62" s="24">
        <v>6.0000000000000001E-3</v>
      </c>
      <c r="U62" s="24">
        <v>0</v>
      </c>
      <c r="V62" s="24">
        <v>0</v>
      </c>
      <c r="W62" s="25" t="s">
        <v>42</v>
      </c>
      <c r="X62" s="26" t="s">
        <v>26</v>
      </c>
      <c r="Y62" s="26" t="s">
        <v>192</v>
      </c>
      <c r="Z62" s="26" t="s">
        <v>192</v>
      </c>
      <c r="AA62" s="27"/>
    </row>
    <row r="63" spans="1:27" ht="15" customHeight="1" x14ac:dyDescent="0.25">
      <c r="A63" s="9" t="s">
        <v>412</v>
      </c>
      <c r="B63" s="26" t="s">
        <v>192</v>
      </c>
      <c r="C63" s="26" t="s">
        <v>23</v>
      </c>
      <c r="D63" s="31" t="s">
        <v>341</v>
      </c>
      <c r="E63" s="26" t="s">
        <v>132</v>
      </c>
      <c r="F63" s="26" t="s">
        <v>45</v>
      </c>
      <c r="G63" s="26" t="s">
        <v>46</v>
      </c>
      <c r="H63" s="14" t="s">
        <v>23</v>
      </c>
      <c r="I63" s="31" t="s">
        <v>342</v>
      </c>
      <c r="J63" s="31" t="s">
        <v>343</v>
      </c>
      <c r="K63" s="23" t="s">
        <v>24</v>
      </c>
      <c r="L63" s="17" t="s">
        <v>48</v>
      </c>
      <c r="M63" s="26" t="s">
        <v>29</v>
      </c>
      <c r="N63" s="32">
        <v>2</v>
      </c>
      <c r="O63" s="15">
        <f t="shared" si="0"/>
        <v>0.05</v>
      </c>
      <c r="P63" s="12">
        <f t="shared" si="3"/>
        <v>0.05</v>
      </c>
      <c r="Q63" s="12">
        <f t="shared" si="3"/>
        <v>0</v>
      </c>
      <c r="R63" s="12">
        <f t="shared" si="3"/>
        <v>0</v>
      </c>
      <c r="S63" s="12">
        <f t="shared" si="2"/>
        <v>0.05</v>
      </c>
      <c r="T63" s="24">
        <v>0.05</v>
      </c>
      <c r="U63" s="24">
        <v>0</v>
      </c>
      <c r="V63" s="24">
        <v>0</v>
      </c>
      <c r="W63" s="25" t="s">
        <v>42</v>
      </c>
      <c r="X63" s="26" t="s">
        <v>26</v>
      </c>
      <c r="Y63" s="26" t="s">
        <v>192</v>
      </c>
      <c r="Z63" s="26" t="s">
        <v>192</v>
      </c>
      <c r="AA63" s="27"/>
    </row>
    <row r="64" spans="1:27" ht="15" customHeight="1" x14ac:dyDescent="0.25">
      <c r="A64" s="9" t="s">
        <v>413</v>
      </c>
      <c r="B64" s="26" t="s">
        <v>192</v>
      </c>
      <c r="C64" s="26" t="s">
        <v>23</v>
      </c>
      <c r="D64" s="31" t="s">
        <v>23</v>
      </c>
      <c r="E64" s="26" t="s">
        <v>132</v>
      </c>
      <c r="F64" s="26" t="s">
        <v>45</v>
      </c>
      <c r="G64" s="26" t="s">
        <v>46</v>
      </c>
      <c r="H64" s="14" t="s">
        <v>23</v>
      </c>
      <c r="I64" s="31" t="s">
        <v>344</v>
      </c>
      <c r="J64" s="31" t="s">
        <v>345</v>
      </c>
      <c r="K64" s="23" t="s">
        <v>24</v>
      </c>
      <c r="L64" s="17" t="s">
        <v>48</v>
      </c>
      <c r="M64" s="26" t="s">
        <v>29</v>
      </c>
      <c r="N64" s="32">
        <v>8</v>
      </c>
      <c r="O64" s="15">
        <f t="shared" si="0"/>
        <v>3.5999999999999997E-2</v>
      </c>
      <c r="P64" s="12">
        <f t="shared" si="3"/>
        <v>3.5999999999999997E-2</v>
      </c>
      <c r="Q64" s="12">
        <f t="shared" si="3"/>
        <v>0</v>
      </c>
      <c r="R64" s="12">
        <f t="shared" si="3"/>
        <v>0</v>
      </c>
      <c r="S64" s="12">
        <f t="shared" si="2"/>
        <v>3.5999999999999997E-2</v>
      </c>
      <c r="T64" s="24">
        <v>3.5999999999999997E-2</v>
      </c>
      <c r="U64" s="24">
        <v>0</v>
      </c>
      <c r="V64" s="24">
        <v>0</v>
      </c>
      <c r="W64" s="25" t="s">
        <v>42</v>
      </c>
      <c r="X64" s="26" t="s">
        <v>26</v>
      </c>
      <c r="Y64" s="26" t="s">
        <v>192</v>
      </c>
      <c r="Z64" s="26" t="s">
        <v>192</v>
      </c>
      <c r="AA64" s="27"/>
    </row>
    <row r="65" spans="1:27" ht="15" customHeight="1" x14ac:dyDescent="0.25">
      <c r="A65" s="9" t="s">
        <v>414</v>
      </c>
      <c r="B65" s="26" t="s">
        <v>192</v>
      </c>
      <c r="C65" s="26" t="s">
        <v>23</v>
      </c>
      <c r="D65" s="31" t="s">
        <v>346</v>
      </c>
      <c r="E65" s="26" t="s">
        <v>132</v>
      </c>
      <c r="F65" s="26" t="s">
        <v>45</v>
      </c>
      <c r="G65" s="26" t="s">
        <v>46</v>
      </c>
      <c r="H65" s="14" t="s">
        <v>23</v>
      </c>
      <c r="I65" s="31" t="s">
        <v>347</v>
      </c>
      <c r="J65" s="31" t="s">
        <v>348</v>
      </c>
      <c r="K65" s="23" t="s">
        <v>24</v>
      </c>
      <c r="L65" s="17" t="s">
        <v>48</v>
      </c>
      <c r="M65" s="26" t="s">
        <v>29</v>
      </c>
      <c r="N65" s="32">
        <v>2</v>
      </c>
      <c r="O65" s="15">
        <f t="shared" si="0"/>
        <v>3.0000000000000001E-3</v>
      </c>
      <c r="P65" s="12">
        <f t="shared" si="3"/>
        <v>3.0000000000000001E-3</v>
      </c>
      <c r="Q65" s="12">
        <f t="shared" si="3"/>
        <v>0</v>
      </c>
      <c r="R65" s="12">
        <f t="shared" si="3"/>
        <v>0</v>
      </c>
      <c r="S65" s="12">
        <f t="shared" si="2"/>
        <v>3.0000000000000001E-3</v>
      </c>
      <c r="T65" s="24">
        <v>3.0000000000000001E-3</v>
      </c>
      <c r="U65" s="24">
        <v>0</v>
      </c>
      <c r="V65" s="24">
        <v>0</v>
      </c>
      <c r="W65" s="25" t="s">
        <v>42</v>
      </c>
      <c r="X65" s="26" t="s">
        <v>26</v>
      </c>
      <c r="Y65" s="26" t="s">
        <v>192</v>
      </c>
      <c r="Z65" s="26" t="s">
        <v>192</v>
      </c>
      <c r="AA65" s="27"/>
    </row>
    <row r="66" spans="1:27" ht="15" customHeight="1" x14ac:dyDescent="0.25">
      <c r="A66" s="9" t="s">
        <v>415</v>
      </c>
      <c r="B66" s="26" t="s">
        <v>192</v>
      </c>
      <c r="C66" s="26" t="s">
        <v>23</v>
      </c>
      <c r="D66" s="31" t="s">
        <v>349</v>
      </c>
      <c r="E66" s="26" t="s">
        <v>54</v>
      </c>
      <c r="F66" s="26" t="s">
        <v>45</v>
      </c>
      <c r="G66" s="26" t="s">
        <v>46</v>
      </c>
      <c r="H66" s="14" t="s">
        <v>23</v>
      </c>
      <c r="I66" s="31" t="s">
        <v>350</v>
      </c>
      <c r="J66" s="31" t="s">
        <v>351</v>
      </c>
      <c r="K66" s="23" t="s">
        <v>24</v>
      </c>
      <c r="L66" s="17" t="s">
        <v>48</v>
      </c>
      <c r="M66" s="26" t="s">
        <v>29</v>
      </c>
      <c r="N66" s="32">
        <v>1.5</v>
      </c>
      <c r="O66" s="15">
        <f t="shared" si="0"/>
        <v>0.53300000000000003</v>
      </c>
      <c r="P66" s="12">
        <f t="shared" si="3"/>
        <v>0.53300000000000003</v>
      </c>
      <c r="Q66" s="12">
        <f t="shared" si="3"/>
        <v>0</v>
      </c>
      <c r="R66" s="12">
        <f t="shared" si="3"/>
        <v>0</v>
      </c>
      <c r="S66" s="12">
        <f t="shared" si="2"/>
        <v>0.53300000000000003</v>
      </c>
      <c r="T66" s="24">
        <v>0.53300000000000003</v>
      </c>
      <c r="U66" s="24">
        <v>0</v>
      </c>
      <c r="V66" s="24">
        <v>0</v>
      </c>
      <c r="W66" s="25" t="s">
        <v>42</v>
      </c>
      <c r="X66" s="26" t="s">
        <v>26</v>
      </c>
      <c r="Y66" s="26" t="s">
        <v>192</v>
      </c>
      <c r="Z66" s="26" t="s">
        <v>192</v>
      </c>
      <c r="AA66" s="27"/>
    </row>
    <row r="67" spans="1:27" ht="15" customHeight="1" x14ac:dyDescent="0.25">
      <c r="A67" s="9" t="s">
        <v>416</v>
      </c>
      <c r="B67" s="26" t="s">
        <v>192</v>
      </c>
      <c r="C67" s="26" t="s">
        <v>75</v>
      </c>
      <c r="D67" s="31" t="s">
        <v>352</v>
      </c>
      <c r="E67" s="26" t="s">
        <v>46</v>
      </c>
      <c r="F67" s="26" t="s">
        <v>45</v>
      </c>
      <c r="G67" s="26" t="s">
        <v>46</v>
      </c>
      <c r="H67" s="14" t="s">
        <v>23</v>
      </c>
      <c r="I67" s="31" t="s">
        <v>353</v>
      </c>
      <c r="J67" s="31" t="s">
        <v>354</v>
      </c>
      <c r="K67" s="23" t="s">
        <v>24</v>
      </c>
      <c r="L67" s="17" t="s">
        <v>48</v>
      </c>
      <c r="M67" s="26" t="s">
        <v>31</v>
      </c>
      <c r="N67" s="32">
        <v>12.5</v>
      </c>
      <c r="O67" s="15">
        <f t="shared" si="0"/>
        <v>5.6479999999999997</v>
      </c>
      <c r="P67" s="12">
        <f t="shared" si="3"/>
        <v>1.4119999999999999</v>
      </c>
      <c r="Q67" s="12">
        <f t="shared" si="3"/>
        <v>4.2359999999999998</v>
      </c>
      <c r="R67" s="12">
        <f t="shared" si="3"/>
        <v>0</v>
      </c>
      <c r="S67" s="12">
        <f t="shared" si="2"/>
        <v>5.6479999999999997</v>
      </c>
      <c r="T67" s="24">
        <v>1.4119999999999999</v>
      </c>
      <c r="U67" s="24">
        <v>4.2359999999999998</v>
      </c>
      <c r="V67" s="24">
        <v>0</v>
      </c>
      <c r="W67" s="25" t="s">
        <v>42</v>
      </c>
      <c r="X67" s="26" t="s">
        <v>26</v>
      </c>
      <c r="Y67" s="26" t="s">
        <v>192</v>
      </c>
      <c r="Z67" s="26" t="s">
        <v>192</v>
      </c>
      <c r="AA67" s="27"/>
    </row>
    <row r="68" spans="1:27" ht="15" customHeight="1" x14ac:dyDescent="0.25">
      <c r="A68" s="9" t="s">
        <v>417</v>
      </c>
      <c r="B68" s="26" t="s">
        <v>192</v>
      </c>
      <c r="C68" s="26" t="s">
        <v>30</v>
      </c>
      <c r="D68" s="31" t="s">
        <v>355</v>
      </c>
      <c r="E68" s="26" t="s">
        <v>46</v>
      </c>
      <c r="F68" s="26" t="s">
        <v>45</v>
      </c>
      <c r="G68" s="26" t="s">
        <v>46</v>
      </c>
      <c r="H68" s="14" t="s">
        <v>23</v>
      </c>
      <c r="I68" s="31" t="s">
        <v>356</v>
      </c>
      <c r="J68" s="31">
        <v>71261504</v>
      </c>
      <c r="K68" s="23" t="s">
        <v>24</v>
      </c>
      <c r="L68" s="17" t="s">
        <v>48</v>
      </c>
      <c r="M68" s="26" t="s">
        <v>31</v>
      </c>
      <c r="N68" s="32">
        <v>10.5</v>
      </c>
      <c r="O68" s="15">
        <f t="shared" si="0"/>
        <v>7.1219999999999999</v>
      </c>
      <c r="P68" s="12">
        <f t="shared" si="3"/>
        <v>1.7809999999999999</v>
      </c>
      <c r="Q68" s="12">
        <f t="shared" si="3"/>
        <v>5.3410000000000002</v>
      </c>
      <c r="R68" s="12">
        <f t="shared" si="3"/>
        <v>0</v>
      </c>
      <c r="S68" s="12">
        <f t="shared" si="2"/>
        <v>7.1219999999999999</v>
      </c>
      <c r="T68" s="24">
        <v>1.7809999999999999</v>
      </c>
      <c r="U68" s="24">
        <v>5.3410000000000002</v>
      </c>
      <c r="V68" s="24">
        <v>0</v>
      </c>
      <c r="W68" s="25" t="s">
        <v>42</v>
      </c>
      <c r="X68" s="26" t="s">
        <v>26</v>
      </c>
      <c r="Y68" s="26" t="s">
        <v>192</v>
      </c>
      <c r="Z68" s="26" t="s">
        <v>192</v>
      </c>
      <c r="AA68" s="27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2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Gmina Jedwabno</vt:lpstr>
      <vt:lpstr>ZS w Jedwabnie</vt:lpstr>
      <vt:lpstr>GOK</vt:lpstr>
      <vt:lpstr>ZGK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cp:lastPrinted>2020-04-08T20:54:22Z</cp:lastPrinted>
  <dcterms:created xsi:type="dcterms:W3CDTF">2020-04-01T08:02:30Z</dcterms:created>
  <dcterms:modified xsi:type="dcterms:W3CDTF">2020-04-14T14:50:59Z</dcterms:modified>
</cp:coreProperties>
</file>