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6" yWindow="552" windowWidth="21756" windowHeight="8676" tabRatio="854" activeTab="4"/>
  </bookViews>
  <sheets>
    <sheet name="tytułowa" sheetId="1" r:id="rId1"/>
    <sheet name="legenda" sheetId="2" r:id="rId2"/>
    <sheet name="2_ROB_" sheetId="3" r:id="rId3"/>
    <sheet name="3_ROB" sheetId="4" r:id="rId4"/>
    <sheet name="3_WEEKENDY" sheetId="5" r:id="rId5"/>
    <sheet name="4_ROB" sheetId="6" r:id="rId6"/>
    <sheet name="WEEKENDY_1_" sheetId="9" r:id="rId7"/>
    <sheet name="1_ROB" sheetId="10" r:id="rId8"/>
    <sheet name="Arkusz1" sheetId="11" r:id="rId9"/>
  </sheets>
  <definedNames>
    <definedName name="_xlnm.Print_Area" localSheetId="3">'3_ROB'!$A$1:$O$34</definedName>
    <definedName name="_xlnm.Print_Area" localSheetId="4">'3_WEEKENDY'!$A$1:$L$36</definedName>
  </definedNames>
  <calcPr calcId="145621" iterateDelta="1E-4"/>
</workbook>
</file>

<file path=xl/calcChain.xml><?xml version="1.0" encoding="utf-8"?>
<calcChain xmlns="http://schemas.openxmlformats.org/spreadsheetml/2006/main">
  <c r="B14" i="11" l="1"/>
  <c r="J42" i="10" l="1"/>
  <c r="B9" i="11"/>
  <c r="B10" i="11" s="1"/>
  <c r="B11" i="11" s="1"/>
  <c r="AA42" i="10" l="1"/>
  <c r="M42" i="10"/>
  <c r="M41" i="10"/>
  <c r="N33" i="9"/>
  <c r="L31" i="6"/>
  <c r="L28" i="6"/>
  <c r="L35" i="5"/>
  <c r="L32" i="5"/>
  <c r="O33" i="4"/>
  <c r="O30" i="4"/>
  <c r="M39" i="3"/>
  <c r="M36" i="3"/>
</calcChain>
</file>

<file path=xl/sharedStrings.xml><?xml version="1.0" encoding="utf-8"?>
<sst xmlns="http://schemas.openxmlformats.org/spreadsheetml/2006/main" count="233" uniqueCount="119">
  <si>
    <r>
      <rPr>
        <sz val="16"/>
        <color rgb="FF000000"/>
        <rFont val="Czcionka tekstu podstawowego"/>
        <charset val="238"/>
      </rPr>
      <t xml:space="preserve">
</t>
    </r>
    <r>
      <rPr>
        <sz val="16"/>
        <color rgb="FF000000"/>
        <rFont val="Czcionka tekstu podstawowego"/>
        <charset val="238"/>
      </rPr>
      <t xml:space="preserve">
</t>
    </r>
    <r>
      <rPr>
        <b/>
        <sz val="20"/>
        <color rgb="FF000000"/>
        <rFont val="Czcionka tekstu podstawowego"/>
        <charset val="238"/>
      </rPr>
      <t xml:space="preserve">
</t>
    </r>
    <r>
      <rPr>
        <b/>
        <sz val="20"/>
        <color rgb="FF000000"/>
        <rFont val="Czcionka tekstu podstawowego"/>
        <charset val="238"/>
      </rPr>
      <t xml:space="preserve">
</t>
    </r>
    <r>
      <rPr>
        <b/>
        <sz val="20"/>
        <color rgb="FF000000"/>
        <rFont val="Czcionka tekstu podstawowego"/>
        <charset val="238"/>
      </rPr>
      <t xml:space="preserve">
</t>
    </r>
    <r>
      <rPr>
        <b/>
        <sz val="20"/>
        <color rgb="FF000000"/>
        <rFont val="Czcionka tekstu podstawowego"/>
        <charset val="238"/>
      </rPr>
      <t xml:space="preserve">
</t>
    </r>
    <r>
      <rPr>
        <b/>
        <sz val="20"/>
        <color rgb="FF000000"/>
        <rFont val="Czcionka tekstu podstawowego"/>
        <charset val="238"/>
      </rPr>
      <t xml:space="preserve">
</t>
    </r>
    <r>
      <rPr>
        <b/>
        <sz val="20"/>
        <color rgb="FF000000"/>
        <rFont val="Czcionka tekstu podstawowego"/>
        <charset val="238"/>
      </rPr>
      <t xml:space="preserve">
</t>
    </r>
  </si>
  <si>
    <t>Tło</t>
  </si>
  <si>
    <t>Kolor czcionki - dni robocze</t>
  </si>
  <si>
    <t>Kolor czcionki - dni wolne</t>
  </si>
  <si>
    <t>Pojazd 1</t>
  </si>
  <si>
    <t>Kursuje codziennie pon-pt</t>
  </si>
  <si>
    <t>Kursuje w soboty i niedziele</t>
  </si>
  <si>
    <t>Pojazd 2</t>
  </si>
  <si>
    <t>Kursuje w dni nauki szkolnej</t>
  </si>
  <si>
    <t>Kursuje w soboty</t>
  </si>
  <si>
    <t>Pojazd 3</t>
  </si>
  <si>
    <t>Pojazd 4</t>
  </si>
  <si>
    <t>LINIA NR 2 - DZIEŃ ROBOCZY</t>
  </si>
  <si>
    <t>Linia 2</t>
  </si>
  <si>
    <t>Lp.</t>
  </si>
  <si>
    <t>Nazwa przystanku</t>
  </si>
  <si>
    <t>Kilometraż</t>
  </si>
  <si>
    <t>Czas jazdy</t>
  </si>
  <si>
    <t>Czas między przystankami</t>
  </si>
  <si>
    <t>Dworzec</t>
  </si>
  <si>
    <t>Skłodowskiej Urząd Skarbowy</t>
  </si>
  <si>
    <t>Skłodowskiej 05</t>
  </si>
  <si>
    <t>Pocztowa Zespół Szkół</t>
  </si>
  <si>
    <t>Kościuszki Tylna</t>
  </si>
  <si>
    <t>Męczenników-Zamek</t>
  </si>
  <si>
    <t>Wolności MDK</t>
  </si>
  <si>
    <t>Sportowa Przedszkole</t>
  </si>
  <si>
    <t>Sportowa Budowlana</t>
  </si>
  <si>
    <t>Budowlana 02</t>
  </si>
  <si>
    <t>Leśna Kwiatowa</t>
  </si>
  <si>
    <t>Leśna ZHP</t>
  </si>
  <si>
    <t>Leśna Cmentarz komunalny</t>
  </si>
  <si>
    <t>Leśna Przychodnia</t>
  </si>
  <si>
    <t>Malinowo Szkoła</t>
  </si>
  <si>
    <t>Leśna Wita Stwosza</t>
  </si>
  <si>
    <t>Leśna  Market</t>
  </si>
  <si>
    <t>Budowlana 01</t>
  </si>
  <si>
    <t>Sportowa Stadion</t>
  </si>
  <si>
    <t>Sportowa SP 2</t>
  </si>
  <si>
    <t>Konopnickiej Przychodnia</t>
  </si>
  <si>
    <t>Hallera Targowisko</t>
  </si>
  <si>
    <t>Kościuszki Plac Marsz. Piłsudskiego</t>
  </si>
  <si>
    <t>Skłodowskiej Poczta</t>
  </si>
  <si>
    <t>Skłodowskiej PSB</t>
  </si>
  <si>
    <t>km</t>
  </si>
  <si>
    <t>km rocznie</t>
  </si>
  <si>
    <t>km Gm. Działdowo</t>
  </si>
  <si>
    <t>km. Gm. Działd. rocznie</t>
  </si>
  <si>
    <t>LINIA NR 3 - DZIEŃ ROBOCZY</t>
  </si>
  <si>
    <t>Linia 3</t>
  </si>
  <si>
    <t>Czas między przyst.</t>
  </si>
  <si>
    <t>Jagiełły  Szkoła</t>
  </si>
  <si>
    <t>Jagiełły  BS Brodnica</t>
  </si>
  <si>
    <t>Skłodowskiej 07</t>
  </si>
  <si>
    <t>Kochanowskiego  01</t>
  </si>
  <si>
    <t>Osiedleńcza  EZG</t>
  </si>
  <si>
    <t>Sienkiewicza  Zespół Szkół nr 2</t>
  </si>
  <si>
    <t>Księżodworska Prusa 02</t>
  </si>
  <si>
    <t>Księżodworska Klonowa  04</t>
  </si>
  <si>
    <t>Księżodworska Granice miasta 06</t>
  </si>
  <si>
    <t>Księży Dwór Skrzyżowanie 02</t>
  </si>
  <si>
    <t>Księży Dwór Szkoła</t>
  </si>
  <si>
    <t>Księży Dwór Skrzyżowanie 01</t>
  </si>
  <si>
    <t>Księżodworska Granice miasta 05</t>
  </si>
  <si>
    <t>Księżodworska Klonowa 03</t>
  </si>
  <si>
    <t>Księżodworska Prusa 01</t>
  </si>
  <si>
    <t>Osiedleńcza  Mrongowiusza</t>
  </si>
  <si>
    <t>Kochanowskiego  Reja</t>
  </si>
  <si>
    <t>Skłodowskiej 08</t>
  </si>
  <si>
    <t>Jagiełły Kościół Ewangelicki</t>
  </si>
  <si>
    <t>Jagiełły  Huta</t>
  </si>
  <si>
    <t>LINIA NR 3 - SOB. / NIEDZ.</t>
  </si>
  <si>
    <t>Jagiełły BS Brodnica</t>
  </si>
  <si>
    <t>Księżodworska Prusa  02</t>
  </si>
  <si>
    <t>Księżodworska  Klonowa 04</t>
  </si>
  <si>
    <t>Księżodworska 06</t>
  </si>
  <si>
    <t>Księżodworska 05</t>
  </si>
  <si>
    <t>Osiedleńcza Mrongowiusza</t>
  </si>
  <si>
    <t>Kochanowskiego Reja</t>
  </si>
  <si>
    <t>Jagiełły Huta</t>
  </si>
  <si>
    <t>LINIA NR 4 - DZIEŃ ROBOCZY</t>
  </si>
  <si>
    <t>Linia 4</t>
  </si>
  <si>
    <t>Lidzbarska Traugutta</t>
  </si>
  <si>
    <t>Zbożowa Owsiana</t>
  </si>
  <si>
    <t>Zbożowa Chabrowa</t>
  </si>
  <si>
    <t>Sienkiewicza</t>
  </si>
  <si>
    <t>Sienkiewicza Zespół Szkół nr 2</t>
  </si>
  <si>
    <t>Zbożowa Kredens</t>
  </si>
  <si>
    <t>Zbożowa 04</t>
  </si>
  <si>
    <t>Lidzbarska Przychodnia</t>
  </si>
  <si>
    <t>LINIA NR 1 - SOB. / NIEDZ.</t>
  </si>
  <si>
    <t>Linia 1</t>
  </si>
  <si>
    <t>Hallera Łąkowa</t>
  </si>
  <si>
    <t>Norwida Przychodnia</t>
  </si>
  <si>
    <t>Norwida 03</t>
  </si>
  <si>
    <t>Norwida Nidzicka</t>
  </si>
  <si>
    <t>Leśna Cmentarz parafialny</t>
  </si>
  <si>
    <t>Leśna MOSiR</t>
  </si>
  <si>
    <t>Świerkowa Przychodnia</t>
  </si>
  <si>
    <t>Świerkowa Boiska</t>
  </si>
  <si>
    <t>Świerkowa Wrzosowa</t>
  </si>
  <si>
    <t>Leśna Szpital</t>
  </si>
  <si>
    <t>Nidzicka Parking</t>
  </si>
  <si>
    <t>Norwida Poczta</t>
  </si>
  <si>
    <t>Norwida 04</t>
  </si>
  <si>
    <t>Norwida SUW</t>
  </si>
  <si>
    <t>LINIA NR 1 - DZIEŃ ROBOCZY</t>
  </si>
  <si>
    <t>Jagiełły Szkoła</t>
  </si>
  <si>
    <t>Hallera  Łąkowa</t>
  </si>
  <si>
    <t>Leśna  MOSiR</t>
  </si>
  <si>
    <t>Leśna Market</t>
  </si>
  <si>
    <t>razem</t>
  </si>
  <si>
    <t>1r</t>
  </si>
  <si>
    <t>1w</t>
  </si>
  <si>
    <t>2r</t>
  </si>
  <si>
    <t>3r</t>
  </si>
  <si>
    <t>3w</t>
  </si>
  <si>
    <t>4r</t>
  </si>
  <si>
    <t>1 miesiąc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</si>
</sst>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-415]General"/>
    <numFmt numFmtId="165" formatCode="[$-415]hh&quot;:&quot;mm"/>
    <numFmt numFmtId="166" formatCode="#,##0.00&quot; &quot;[$zł-415];[Red]&quot;-&quot;#,##0.00&quot; &quot;[$zł-415]"/>
    <numFmt numFmtId="167" formatCode="#,##0.0000"/>
  </numFmts>
  <fonts count="17">
    <font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sz val="16"/>
      <color rgb="FF000000"/>
      <name val="Arial"/>
      <family val="2"/>
      <charset val="238"/>
    </font>
    <font>
      <sz val="11"/>
      <color rgb="FF000000"/>
      <name val="Czcionka tekstu podstawowego1"/>
      <charset val="238"/>
    </font>
    <font>
      <b/>
      <i/>
      <u/>
      <sz val="11"/>
      <color rgb="FF000000"/>
      <name val="Arial"/>
      <family val="2"/>
      <charset val="238"/>
    </font>
    <font>
      <sz val="11"/>
      <color rgb="FF000000"/>
      <name val="Czcionka tekstu podstawowego"/>
      <charset val="238"/>
    </font>
    <font>
      <sz val="16"/>
      <color rgb="FF000000"/>
      <name val="Czcionka tekstu podstawowego"/>
      <charset val="238"/>
    </font>
    <font>
      <b/>
      <sz val="20"/>
      <color rgb="FF000000"/>
      <name val="Czcionka tekstu podstawowego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rgb="FF7030A0"/>
      <name val="Calibri"/>
      <family val="2"/>
      <charset val="238"/>
    </font>
    <font>
      <b/>
      <sz val="20"/>
      <color rgb="FF000000"/>
      <name val="Calibri"/>
      <family val="2"/>
      <charset val="238"/>
    </font>
    <font>
      <b/>
      <i/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i/>
      <sz val="9"/>
      <color rgb="FF000000"/>
      <name val="Calibri"/>
      <family val="2"/>
      <charset val="238"/>
    </font>
    <font>
      <b/>
      <sz val="11"/>
      <color rgb="FF00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9DC3E6"/>
        <bgColor rgb="FF9DC3E6"/>
      </patternFill>
    </fill>
    <fill>
      <patternFill patternType="solid">
        <fgColor rgb="FFF8CBAD"/>
        <bgColor rgb="FFF8CBAD"/>
      </patternFill>
    </fill>
    <fill>
      <patternFill patternType="solid">
        <fgColor rgb="FFA9D18E"/>
        <bgColor rgb="FFA9D18E"/>
      </patternFill>
    </fill>
    <fill>
      <patternFill patternType="solid">
        <fgColor rgb="FFFFFF00"/>
        <bgColor rgb="FFFFFF00"/>
      </patternFill>
    </fill>
    <fill>
      <patternFill patternType="solid">
        <fgColor rgb="FFBDD7EE"/>
        <bgColor rgb="FFBDD7EE"/>
      </patternFill>
    </fill>
    <fill>
      <patternFill patternType="solid">
        <fgColor rgb="FFB4C7E7"/>
        <bgColor rgb="FFB4C7E7"/>
      </patternFill>
    </fill>
    <fill>
      <patternFill patternType="solid">
        <fgColor rgb="FFF4B183"/>
        <bgColor rgb="FFF4B183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164" fontId="1" fillId="0" borderId="0" applyBorder="0" applyProtection="0"/>
    <xf numFmtId="0" fontId="2" fillId="0" borderId="0" applyNumberFormat="0" applyBorder="0" applyProtection="0">
      <alignment horizontal="center"/>
    </xf>
    <xf numFmtId="0" fontId="2" fillId="0" borderId="0" applyNumberFormat="0" applyBorder="0" applyProtection="0">
      <alignment horizontal="center" textRotation="90"/>
    </xf>
    <xf numFmtId="164" fontId="3" fillId="0" borderId="0" applyBorder="0" applyProtection="0"/>
    <xf numFmtId="0" fontId="4" fillId="0" borderId="0" applyNumberFormat="0" applyBorder="0" applyProtection="0"/>
    <xf numFmtId="166" fontId="4" fillId="0" borderId="0" applyBorder="0" applyProtection="0"/>
  </cellStyleXfs>
  <cellXfs count="46">
    <xf numFmtId="0" fontId="0" fillId="0" borderId="0" xfId="0"/>
    <xf numFmtId="164" fontId="3" fillId="0" borderId="0" xfId="4" applyFont="1" applyFill="1" applyAlignment="1"/>
    <xf numFmtId="164" fontId="1" fillId="0" borderId="0" xfId="1" applyFont="1" applyFill="1" applyAlignment="1"/>
    <xf numFmtId="164" fontId="8" fillId="0" borderId="0" xfId="1" applyFont="1" applyFill="1" applyAlignment="1"/>
    <xf numFmtId="164" fontId="1" fillId="2" borderId="0" xfId="1" applyFont="1" applyFill="1" applyAlignment="1"/>
    <xf numFmtId="164" fontId="1" fillId="3" borderId="0" xfId="1" applyFont="1" applyFill="1" applyAlignment="1"/>
    <xf numFmtId="164" fontId="9" fillId="0" borderId="0" xfId="1" applyFont="1" applyFill="1" applyAlignment="1"/>
    <xf numFmtId="164" fontId="10" fillId="0" borderId="0" xfId="1" applyFont="1" applyFill="1" applyAlignment="1"/>
    <xf numFmtId="164" fontId="1" fillId="4" borderId="0" xfId="1" applyFont="1" applyFill="1" applyAlignment="1"/>
    <xf numFmtId="164" fontId="11" fillId="0" borderId="0" xfId="1" applyFont="1" applyFill="1" applyAlignment="1"/>
    <xf numFmtId="164" fontId="8" fillId="5" borderId="0" xfId="1" applyFont="1" applyFill="1" applyAlignment="1">
      <alignment horizontal="center"/>
    </xf>
    <xf numFmtId="164" fontId="8" fillId="5" borderId="0" xfId="1" applyFont="1" applyFill="1" applyAlignment="1">
      <alignment horizontal="center" shrinkToFit="1"/>
    </xf>
    <xf numFmtId="164" fontId="12" fillId="5" borderId="0" xfId="1" applyFont="1" applyFill="1" applyAlignment="1">
      <alignment horizontal="center" shrinkToFit="1"/>
    </xf>
    <xf numFmtId="164" fontId="12" fillId="5" borderId="0" xfId="1" applyFont="1" applyFill="1" applyAlignment="1">
      <alignment horizontal="center" wrapText="1" shrinkToFit="1"/>
    </xf>
    <xf numFmtId="164" fontId="1" fillId="5" borderId="0" xfId="1" applyFont="1" applyFill="1" applyAlignment="1"/>
    <xf numFmtId="165" fontId="13" fillId="5" borderId="0" xfId="1" applyNumberFormat="1" applyFont="1" applyFill="1" applyAlignment="1"/>
    <xf numFmtId="165" fontId="1" fillId="0" borderId="0" xfId="1" applyNumberFormat="1" applyFont="1" applyFill="1" applyAlignment="1"/>
    <xf numFmtId="165" fontId="9" fillId="4" borderId="0" xfId="1" applyNumberFormat="1" applyFont="1" applyFill="1" applyAlignment="1"/>
    <xf numFmtId="164" fontId="1" fillId="0" borderId="0" xfId="1" applyFont="1" applyFill="1" applyAlignment="1">
      <alignment horizontal="left"/>
    </xf>
    <xf numFmtId="164" fontId="13" fillId="0" borderId="0" xfId="1" applyFont="1" applyFill="1" applyAlignment="1"/>
    <xf numFmtId="164" fontId="13" fillId="5" borderId="0" xfId="1" applyFont="1" applyFill="1" applyAlignment="1"/>
    <xf numFmtId="164" fontId="12" fillId="5" borderId="0" xfId="1" applyFont="1" applyFill="1" applyAlignment="1">
      <alignment horizontal="center"/>
    </xf>
    <xf numFmtId="164" fontId="13" fillId="0" borderId="0" xfId="1" applyFont="1" applyFill="1" applyAlignment="1">
      <alignment horizontal="center"/>
    </xf>
    <xf numFmtId="165" fontId="1" fillId="3" borderId="0" xfId="1" applyNumberFormat="1" applyFont="1" applyFill="1" applyAlignment="1"/>
    <xf numFmtId="165" fontId="1" fillId="6" borderId="0" xfId="1" applyNumberFormat="1" applyFont="1" applyFill="1" applyAlignment="1"/>
    <xf numFmtId="165" fontId="13" fillId="0" borderId="0" xfId="1" applyNumberFormat="1" applyFont="1" applyFill="1" applyAlignment="1"/>
    <xf numFmtId="165" fontId="1" fillId="7" borderId="0" xfId="1" applyNumberFormat="1" applyFont="1" applyFill="1" applyAlignment="1"/>
    <xf numFmtId="165" fontId="10" fillId="3" borderId="0" xfId="1" applyNumberFormat="1" applyFont="1" applyFill="1" applyAlignment="1"/>
    <xf numFmtId="165" fontId="9" fillId="3" borderId="0" xfId="1" applyNumberFormat="1" applyFont="1" applyFill="1" applyAlignment="1"/>
    <xf numFmtId="165" fontId="9" fillId="0" borderId="0" xfId="1" applyNumberFormat="1" applyFont="1" applyFill="1" applyAlignment="1"/>
    <xf numFmtId="164" fontId="14" fillId="5" borderId="0" xfId="1" applyFont="1" applyFill="1" applyAlignment="1">
      <alignment horizontal="center"/>
    </xf>
    <xf numFmtId="164" fontId="15" fillId="5" borderId="0" xfId="1" applyFont="1" applyFill="1" applyAlignment="1">
      <alignment horizontal="center"/>
    </xf>
    <xf numFmtId="164" fontId="15" fillId="5" borderId="0" xfId="1" applyFont="1" applyFill="1" applyAlignment="1">
      <alignment horizontal="center" wrapText="1"/>
    </xf>
    <xf numFmtId="164" fontId="8" fillId="5" borderId="0" xfId="1" applyFont="1" applyFill="1" applyAlignment="1">
      <alignment horizontal="center" wrapText="1"/>
    </xf>
    <xf numFmtId="165" fontId="1" fillId="8" borderId="0" xfId="1" applyNumberFormat="1" applyFont="1" applyFill="1" applyAlignment="1"/>
    <xf numFmtId="164" fontId="1" fillId="0" borderId="0" xfId="1" applyFont="1" applyFill="1" applyAlignment="1">
      <alignment wrapText="1"/>
    </xf>
    <xf numFmtId="2" fontId="1" fillId="0" borderId="0" xfId="1" applyNumberFormat="1" applyFont="1" applyFill="1" applyAlignmen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4" fontId="5" fillId="0" borderId="0" xfId="4" applyFont="1" applyFill="1" applyAlignment="1">
      <alignment horizontal="center" vertical="center" wrapText="1"/>
    </xf>
    <xf numFmtId="164" fontId="8" fillId="5" borderId="0" xfId="1" applyFont="1" applyFill="1" applyAlignment="1">
      <alignment horizontal="center"/>
    </xf>
    <xf numFmtId="0" fontId="0" fillId="0" borderId="0" xfId="0" applyFill="1"/>
    <xf numFmtId="164" fontId="12" fillId="5" borderId="0" xfId="1" applyFont="1" applyFill="1" applyAlignment="1">
      <alignment horizontal="center" wrapText="1"/>
    </xf>
    <xf numFmtId="167" fontId="0" fillId="0" borderId="0" xfId="0" applyNumberFormat="1" applyAlignment="1">
      <alignment horizontal="center" vertical="center"/>
    </xf>
    <xf numFmtId="167" fontId="16" fillId="0" borderId="0" xfId="0" applyNumberFormat="1" applyFont="1" applyAlignment="1">
      <alignment horizontal="center" vertical="center"/>
    </xf>
    <xf numFmtId="167" fontId="0" fillId="0" borderId="0" xfId="0" applyNumberFormat="1"/>
  </cellXfs>
  <cellStyles count="7">
    <cellStyle name="Excel Built-in Normal" xfId="1"/>
    <cellStyle name="Heading" xfId="2"/>
    <cellStyle name="Heading1" xfId="3"/>
    <cellStyle name="Normalny" xfId="0" builtinId="0" customBuiltin="1"/>
    <cellStyle name="Normalny 4" xfId="4"/>
    <cellStyle name="Result" xfId="5"/>
    <cellStyle name="Result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122401</xdr:colOff>
      <xdr:row>92</xdr:row>
      <xdr:rowOff>127796</xdr:rowOff>
    </xdr:from>
    <xdr:ext cx="3289682" cy="1018074"/>
    <xdr:pic>
      <xdr:nvPicPr>
        <xdr:cNvPr id="2" name="Obraz 4"/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122401" y="1529876"/>
          <a:ext cx="3289682" cy="1018074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0</xdr:colOff>
      <xdr:row>107</xdr:row>
      <xdr:rowOff>105841</xdr:rowOff>
    </xdr:from>
    <xdr:ext cx="6786722" cy="3277438"/>
    <xdr:sp macro="" textlink="">
      <xdr:nvSpPr>
        <xdr:cNvPr id="4" name="pole tekstowe 5"/>
        <xdr:cNvSpPr/>
      </xdr:nvSpPr>
      <xdr:spPr>
        <a:xfrm>
          <a:off x="0" y="4136821"/>
          <a:ext cx="6786722" cy="3277438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solidFill>
          <a:srgbClr val="FFFFFF"/>
        </a:solidFill>
        <a:ln w="9363">
          <a:solidFill>
            <a:srgbClr val="BCBCBC"/>
          </a:solidFill>
          <a:prstDash val="solid"/>
        </a:ln>
      </xdr:spPr>
      <xdr:txBody>
        <a:bodyPr vert="horz" wrap="square" lIns="90004" tIns="44997" rIns="90004" bIns="44997" anchor="t" anchorCtr="1" compatLnSpc="0"/>
        <a:lstStyle/>
        <a:p>
          <a:pPr marL="0" marR="0" lvl="0" indent="0" algn="ctr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pl-PL" sz="3200" b="1" i="1" u="none" strike="noStrike" kern="1200" cap="none" spc="0" baseline="0">
              <a:solidFill>
                <a:srgbClr val="000000"/>
              </a:solidFill>
              <a:uFillTx/>
              <a:latin typeface="Calibri" pitchFamily="18"/>
            </a:rPr>
            <a:t>Koncepcja uruchomienia komunikacji miejskiej w Działdowie</a:t>
          </a:r>
        </a:p>
        <a:p>
          <a:pPr marL="0" marR="0" lvl="0" indent="0" algn="ctr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pl-PL" sz="3000" b="1" i="1" u="none" strike="noStrike" kern="1200" cap="none" spc="0" baseline="0">
              <a:solidFill>
                <a:srgbClr val="000000"/>
              </a:solidFill>
              <a:uFillTx/>
              <a:latin typeface="Calibri" pitchFamily="18"/>
            </a:rPr>
            <a:t> </a:t>
          </a:r>
        </a:p>
        <a:p>
          <a:pPr marL="0" marR="0" lvl="0" indent="0" algn="ctr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pl-PL" sz="2000" b="1" i="1" u="none" strike="noStrike" kern="1200" cap="none" spc="0" baseline="0">
              <a:solidFill>
                <a:srgbClr val="000000"/>
              </a:solidFill>
              <a:uFillTx/>
              <a:latin typeface="Calibri" pitchFamily="18"/>
            </a:rPr>
            <a:t>Działdowo, czerwiec 2017 r.</a:t>
          </a:r>
        </a:p>
        <a:p>
          <a:pPr marL="0" marR="0" lvl="0" indent="0" algn="ctr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3000" b="0" i="0" u="none" strike="noStrike" kern="1200" cap="none" spc="0" baseline="0">
            <a:solidFill>
              <a:srgbClr val="000000"/>
            </a:solidFill>
            <a:uFillTx/>
            <a:latin typeface="Calibri" pitchFamily="18"/>
          </a:endParaRPr>
        </a:p>
        <a:p>
          <a:pPr marL="0" marR="0" lvl="0" indent="0" algn="ctr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pl-PL" sz="3200" b="0" i="0" u="none" strike="noStrike" kern="1200" cap="none" spc="0" baseline="0">
              <a:solidFill>
                <a:srgbClr val="000000"/>
              </a:solidFill>
              <a:uFillTx/>
              <a:latin typeface="Calibri" pitchFamily="18"/>
            </a:rPr>
            <a:t>Załącznik - rozkłady jazdy (v2)</a:t>
          </a:r>
        </a:p>
      </xdr:txBody>
    </xdr:sp>
    <xdr:clientData/>
  </xdr:oneCellAnchor>
  <xdr:oneCellAnchor>
    <xdr:from>
      <xdr:col>8</xdr:col>
      <xdr:colOff>334798</xdr:colOff>
      <xdr:row>93</xdr:row>
      <xdr:rowOff>66961</xdr:rowOff>
    </xdr:from>
    <xdr:ext cx="2365918" cy="2734558"/>
    <xdr:pic>
      <xdr:nvPicPr>
        <xdr:cNvPr id="3" name="Obraz 6"/>
        <xdr:cNvPicPr>
          <a:picLocks noChangeAspect="1"/>
        </xdr:cNvPicPr>
      </xdr:nvPicPr>
      <xdr:blipFill>
        <a:blip xmlns:r="http://schemas.openxmlformats.org/officeDocument/2006/relationships" r:embed="rId2">
          <a:lum/>
          <a:alphaModFix/>
        </a:blip>
        <a:srcRect/>
        <a:stretch>
          <a:fillRect/>
        </a:stretch>
      </xdr:blipFill>
      <xdr:spPr>
        <a:xfrm>
          <a:off x="4358158" y="1644301"/>
          <a:ext cx="2365918" cy="2734558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465475</xdr:colOff>
      <xdr:row>10</xdr:row>
      <xdr:rowOff>19440</xdr:rowOff>
    </xdr:from>
    <xdr:ext cx="184315" cy="279358"/>
    <xdr:sp macro="" textlink="">
      <xdr:nvSpPr>
        <xdr:cNvPr id="2" name="pole tekstowe 1"/>
        <xdr:cNvSpPr/>
      </xdr:nvSpPr>
      <xdr:spPr>
        <a:xfrm>
          <a:off x="953155" y="1848240"/>
          <a:ext cx="184315" cy="279358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>
          <a:noFill/>
          <a:prstDash val="solid"/>
        </a:ln>
      </xdr:spPr>
      <xdr:txBody>
        <a:bodyPr vert="horz" wrap="none" lIns="90004" tIns="44997" rIns="90004" bIns="44997" anchor="t" anchorCtr="0" compatLnSpc="0">
          <a:sp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456121</xdr:colOff>
      <xdr:row>12</xdr:row>
      <xdr:rowOff>38523</xdr:rowOff>
    </xdr:from>
    <xdr:ext cx="184315" cy="279358"/>
    <xdr:sp macro="" textlink="">
      <xdr:nvSpPr>
        <xdr:cNvPr id="2" name="pole tekstowe 2"/>
        <xdr:cNvSpPr/>
      </xdr:nvSpPr>
      <xdr:spPr>
        <a:xfrm>
          <a:off x="5180521" y="2560743"/>
          <a:ext cx="184315" cy="279358"/>
        </a:xfrm>
        <a:custGeom>
          <a:avLst/>
          <a:gdLst>
            <a:gd name="f0" fmla="val w"/>
            <a:gd name="f1" fmla="val h"/>
            <a:gd name="f2" fmla="val 0"/>
            <a:gd name="f3" fmla="val 21600"/>
            <a:gd name="f4" fmla="*/ f0 1 21600"/>
            <a:gd name="f5" fmla="*/ f1 1 21600"/>
            <a:gd name="f6" fmla="+- f3 0 f2"/>
            <a:gd name="f7" fmla="*/ f6 1 21600"/>
            <a:gd name="f8" fmla="*/ f2 1 f7"/>
            <a:gd name="f9" fmla="*/ f3 1 f7"/>
            <a:gd name="f10" fmla="*/ f8 f4 1"/>
            <a:gd name="f11" fmla="*/ f9 f4 1"/>
            <a:gd name="f12" fmla="*/ f9 f5 1"/>
            <a:gd name="f13" fmla="*/ f8 f5 1"/>
          </a:gdLst>
          <a:ahLst/>
          <a:cxnLst>
            <a:cxn ang="3cd4">
              <a:pos x="hc" y="t"/>
            </a:cxn>
            <a:cxn ang="0">
              <a:pos x="r" y="vc"/>
            </a:cxn>
            <a:cxn ang="cd4">
              <a:pos x="hc" y="b"/>
            </a:cxn>
            <a:cxn ang="cd2">
              <a:pos x="l" y="vc"/>
            </a:cxn>
          </a:cxnLst>
          <a:rect l="f10" t="f13" r="f11" b="f12"/>
          <a:pathLst>
            <a:path w="21600" h="21600">
              <a:moveTo>
                <a:pt x="f2" y="f2"/>
              </a:moveTo>
              <a:lnTo>
                <a:pt x="f3" y="f2"/>
              </a:lnTo>
              <a:lnTo>
                <a:pt x="f3" y="f3"/>
              </a:lnTo>
              <a:lnTo>
                <a:pt x="f2" y="f3"/>
              </a:lnTo>
              <a:lnTo>
                <a:pt x="f2" y="f2"/>
              </a:lnTo>
              <a:close/>
            </a:path>
          </a:pathLst>
        </a:custGeom>
        <a:noFill/>
        <a:ln>
          <a:noFill/>
          <a:prstDash val="solid"/>
        </a:ln>
      </xdr:spPr>
      <xdr:txBody>
        <a:bodyPr vert="horz" wrap="none" lIns="90004" tIns="44997" rIns="90004" bIns="44997" anchor="t" anchorCtr="0" compatLnSpc="0">
          <a:spAutoFit/>
        </a:bodyPr>
        <a:lstStyle/>
        <a:p>
          <a:pPr marL="0" marR="0" lvl="0" indent="0" defTabSz="914400" rtl="0" fontAlgn="auto" hangingPunct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l-PL" sz="1200" b="0" i="0" u="none" strike="noStrike" kern="1200" cap="none" spc="0" baseline="0">
            <a:solidFill>
              <a:srgbClr val="000000"/>
            </a:solidFill>
            <a:uFillTx/>
            <a:latin typeface="Times New Roman" pitchFamily="1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26"/>
  <sheetViews>
    <sheetView topLeftCell="A85" workbookViewId="0">
      <selection sqref="A1:O126"/>
    </sheetView>
  </sheetViews>
  <sheetFormatPr defaultRowHeight="13.8"/>
  <cols>
    <col min="1" max="1024" width="6.59765625" style="1" customWidth="1"/>
    <col min="1025" max="1025" width="8.796875" customWidth="1"/>
  </cols>
  <sheetData>
    <row r="1" spans="1:15" hidden="1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5" hidden="1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5" hidden="1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15" hidden="1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15" hidden="1">
      <c r="A5" s="39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</row>
    <row r="6" spans="1:15" hidden="1">
      <c r="A6" s="39"/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5" hidden="1">
      <c r="A7" s="39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</row>
    <row r="8" spans="1:15" hidden="1">
      <c r="A8" s="39"/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</row>
    <row r="9" spans="1:15" hidden="1">
      <c r="A9" s="39"/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</row>
    <row r="10" spans="1:15" hidden="1">
      <c r="A10" s="39"/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</row>
    <row r="11" spans="1:15" hidden="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</row>
    <row r="12" spans="1:15" hidden="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</row>
    <row r="13" spans="1:15" hidden="1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</row>
    <row r="14" spans="1:15" hidden="1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</row>
    <row r="15" spans="1:15" hidden="1">
      <c r="A15" s="39"/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</row>
    <row r="16" spans="1:15" hidden="1">
      <c r="A16" s="39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</row>
    <row r="17" spans="1:15" hidden="1">
      <c r="A17" s="39"/>
      <c r="B17" s="39"/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</row>
    <row r="18" spans="1:15" hidden="1">
      <c r="A18" s="39"/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</row>
    <row r="19" spans="1:15" hidden="1">
      <c r="A19" s="39"/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</row>
    <row r="20" spans="1:15" hidden="1">
      <c r="A20" s="39"/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</row>
    <row r="21" spans="1:15" hidden="1">
      <c r="A21" s="39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</row>
    <row r="22" spans="1:15" hidden="1">
      <c r="A22" s="39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</row>
    <row r="23" spans="1:15" hidden="1">
      <c r="A23" s="3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</row>
    <row r="24" spans="1:15" hidden="1">
      <c r="A24" s="39"/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</row>
    <row r="25" spans="1:15" hidden="1">
      <c r="A25" s="39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</row>
    <row r="26" spans="1:15" hidden="1">
      <c r="A26" s="39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</row>
    <row r="27" spans="1:15" hidden="1">
      <c r="A27" s="39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</row>
    <row r="28" spans="1:15" hidden="1">
      <c r="A28" s="39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</row>
    <row r="29" spans="1:15" hidden="1">
      <c r="A29" s="39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</row>
    <row r="30" spans="1:15" hidden="1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</row>
    <row r="31" spans="1:15" hidden="1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</row>
    <row r="32" spans="1:15" hidden="1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</row>
    <row r="33" spans="1:15" hidden="1">
      <c r="A33" s="3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</row>
    <row r="34" spans="1:15" hidden="1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</row>
    <row r="35" spans="1:15" hidden="1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</row>
    <row r="36" spans="1:15" hidden="1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</row>
    <row r="37" spans="1:15" hidden="1">
      <c r="A37" s="39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</row>
    <row r="38" spans="1:15" hidden="1">
      <c r="A38" s="39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</row>
    <row r="39" spans="1:15" hidden="1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</row>
    <row r="40" spans="1:15" hidden="1">
      <c r="A40" s="39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</row>
    <row r="41" spans="1:15" hidden="1">
      <c r="A41" s="39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</row>
    <row r="42" spans="1:15" hidden="1">
      <c r="A42" s="39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</row>
    <row r="43" spans="1:15" hidden="1">
      <c r="A43" s="39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</row>
    <row r="44" spans="1:15" hidden="1">
      <c r="A44" s="39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</row>
    <row r="45" spans="1:15" hidden="1">
      <c r="A45" s="39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</row>
    <row r="46" spans="1:15" hidden="1">
      <c r="A46" s="39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</row>
    <row r="47" spans="1:15" hidden="1">
      <c r="A47" s="39"/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</row>
    <row r="48" spans="1:15" hidden="1">
      <c r="A48" s="39"/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</row>
    <row r="49" spans="1:15" hidden="1">
      <c r="A49" s="39"/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</row>
    <row r="50" spans="1:15" hidden="1">
      <c r="A50" s="39"/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</row>
    <row r="51" spans="1:15" hidden="1">
      <c r="A51" s="39"/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</row>
    <row r="52" spans="1:15" hidden="1">
      <c r="A52" s="39"/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</row>
    <row r="53" spans="1:15" hidden="1">
      <c r="A53" s="39"/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</row>
    <row r="54" spans="1:15" hidden="1">
      <c r="A54" s="39"/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</row>
    <row r="55" spans="1:15" hidden="1">
      <c r="A55" s="39"/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</row>
    <row r="56" spans="1:15" hidden="1">
      <c r="A56" s="39"/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</row>
    <row r="57" spans="1:15" hidden="1">
      <c r="A57" s="39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</row>
    <row r="58" spans="1:15" hidden="1">
      <c r="A58" s="39"/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</row>
    <row r="59" spans="1:15" hidden="1">
      <c r="A59" s="39"/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</row>
    <row r="60" spans="1:15" hidden="1">
      <c r="A60" s="39"/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</row>
    <row r="61" spans="1:15" hidden="1">
      <c r="A61" s="39"/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</row>
    <row r="62" spans="1:15" hidden="1">
      <c r="A62" s="39"/>
      <c r="B62" s="39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</row>
    <row r="63" spans="1:15" hidden="1">
      <c r="A63" s="39"/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</row>
    <row r="64" spans="1:15" hidden="1">
      <c r="A64" s="39"/>
      <c r="B64" s="39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</row>
    <row r="65" spans="1:15" hidden="1">
      <c r="A65" s="39"/>
      <c r="B65" s="39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</row>
    <row r="66" spans="1:15" hidden="1">
      <c r="A66" s="39"/>
      <c r="B66" s="39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</row>
    <row r="67" spans="1:15" hidden="1">
      <c r="A67" s="39"/>
      <c r="B67" s="39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</row>
    <row r="68" spans="1:15" hidden="1">
      <c r="A68" s="39"/>
      <c r="B68" s="39"/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</row>
    <row r="69" spans="1:15" hidden="1">
      <c r="A69" s="39"/>
      <c r="B69" s="39"/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</row>
    <row r="70" spans="1:15" hidden="1">
      <c r="A70" s="39"/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</row>
    <row r="71" spans="1:15" hidden="1">
      <c r="A71" s="39"/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</row>
    <row r="72" spans="1:15" hidden="1">
      <c r="A72" s="39"/>
      <c r="B72" s="39"/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</row>
    <row r="73" spans="1:15" hidden="1">
      <c r="A73" s="39"/>
      <c r="B73" s="39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</row>
    <row r="74" spans="1:15" hidden="1">
      <c r="A74" s="39"/>
      <c r="B74" s="39"/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</row>
    <row r="75" spans="1:15" hidden="1">
      <c r="A75" s="39"/>
      <c r="B75" s="39"/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</row>
    <row r="76" spans="1:15" hidden="1">
      <c r="A76" s="39"/>
      <c r="B76" s="39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</row>
    <row r="77" spans="1:15" hidden="1">
      <c r="A77" s="39"/>
      <c r="B77" s="39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</row>
    <row r="78" spans="1:15" hidden="1">
      <c r="A78" s="39"/>
      <c r="B78" s="39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</row>
    <row r="79" spans="1:15" hidden="1">
      <c r="A79" s="39"/>
      <c r="B79" s="39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</row>
    <row r="80" spans="1:15" hidden="1">
      <c r="A80" s="39"/>
      <c r="B80" s="39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</row>
    <row r="81" spans="1:15" hidden="1">
      <c r="A81" s="39"/>
      <c r="B81" s="39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</row>
    <row r="82" spans="1:15" hidden="1">
      <c r="A82" s="39"/>
      <c r="B82" s="39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</row>
    <row r="83" spans="1:15" hidden="1">
      <c r="A83" s="39"/>
      <c r="B83" s="39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</row>
    <row r="84" spans="1:15" hidden="1">
      <c r="A84" s="39"/>
      <c r="B84" s="39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</row>
    <row r="85" spans="1:15">
      <c r="A85" s="39"/>
      <c r="B85" s="39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</row>
    <row r="86" spans="1:15">
      <c r="A86" s="39"/>
      <c r="B86" s="39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</row>
    <row r="87" spans="1:15">
      <c r="A87" s="39"/>
      <c r="B87" s="39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</row>
    <row r="88" spans="1:15">
      <c r="A88" s="39"/>
      <c r="B88" s="39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</row>
    <row r="89" spans="1:15">
      <c r="A89" s="39"/>
      <c r="B89" s="39"/>
      <c r="C89" s="39"/>
      <c r="D89" s="39"/>
      <c r="E89" s="39"/>
      <c r="F89" s="39"/>
      <c r="G89" s="39"/>
      <c r="H89" s="39"/>
      <c r="I89" s="39"/>
      <c r="J89" s="39"/>
      <c r="K89" s="39"/>
      <c r="L89" s="39"/>
      <c r="M89" s="39"/>
      <c r="N89" s="39"/>
      <c r="O89" s="39"/>
    </row>
    <row r="90" spans="1:15">
      <c r="A90" s="39"/>
      <c r="B90" s="39"/>
      <c r="C90" s="39"/>
      <c r="D90" s="39"/>
      <c r="E90" s="39"/>
      <c r="F90" s="39"/>
      <c r="G90" s="39"/>
      <c r="H90" s="39"/>
      <c r="I90" s="39"/>
      <c r="J90" s="39"/>
      <c r="K90" s="39"/>
      <c r="L90" s="39"/>
      <c r="M90" s="39"/>
      <c r="N90" s="39"/>
      <c r="O90" s="39"/>
    </row>
    <row r="91" spans="1:15">
      <c r="A91" s="39"/>
      <c r="B91" s="39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</row>
    <row r="92" spans="1:15">
      <c r="A92" s="39"/>
      <c r="B92" s="39"/>
      <c r="C92" s="39"/>
      <c r="D92" s="39"/>
      <c r="E92" s="39"/>
      <c r="F92" s="39"/>
      <c r="G92" s="39"/>
      <c r="H92" s="39"/>
      <c r="I92" s="39"/>
      <c r="J92" s="39"/>
      <c r="K92" s="39"/>
      <c r="L92" s="39"/>
      <c r="M92" s="39"/>
      <c r="N92" s="39"/>
      <c r="O92" s="39"/>
    </row>
    <row r="93" spans="1:15">
      <c r="A93" s="39"/>
      <c r="B93" s="39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</row>
    <row r="94" spans="1:15">
      <c r="A94" s="39"/>
      <c r="B94" s="39"/>
      <c r="C94" s="39"/>
      <c r="D94" s="39"/>
      <c r="E94" s="39"/>
      <c r="F94" s="39"/>
      <c r="G94" s="39"/>
      <c r="H94" s="39"/>
      <c r="I94" s="39"/>
      <c r="J94" s="39"/>
      <c r="K94" s="39"/>
      <c r="L94" s="39"/>
      <c r="M94" s="39"/>
      <c r="N94" s="39"/>
      <c r="O94" s="39"/>
    </row>
    <row r="95" spans="1:15">
      <c r="A95" s="39"/>
      <c r="B95" s="39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</row>
    <row r="96" spans="1:15">
      <c r="A96" s="39"/>
      <c r="B96" s="39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</row>
    <row r="97" spans="1:15">
      <c r="A97" s="39"/>
      <c r="B97" s="39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</row>
    <row r="98" spans="1:15">
      <c r="A98" s="39"/>
      <c r="B98" s="39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</row>
    <row r="99" spans="1:15">
      <c r="A99" s="39"/>
      <c r="B99" s="39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</row>
    <row r="100" spans="1:15">
      <c r="A100" s="39"/>
      <c r="B100" s="39"/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</row>
    <row r="101" spans="1:15">
      <c r="A101" s="39"/>
      <c r="B101" s="39"/>
      <c r="C101" s="39"/>
      <c r="D101" s="39"/>
      <c r="E101" s="39"/>
      <c r="F101" s="39"/>
      <c r="G101" s="39"/>
      <c r="H101" s="39"/>
      <c r="I101" s="39"/>
      <c r="J101" s="39"/>
      <c r="K101" s="39"/>
      <c r="L101" s="39"/>
      <c r="M101" s="39"/>
      <c r="N101" s="39"/>
      <c r="O101" s="39"/>
    </row>
    <row r="102" spans="1:15">
      <c r="A102" s="39"/>
      <c r="B102" s="39"/>
      <c r="C102" s="39"/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</row>
    <row r="103" spans="1:15">
      <c r="A103" s="39"/>
      <c r="B103" s="39"/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</row>
    <row r="104" spans="1:15">
      <c r="A104" s="39"/>
      <c r="B104" s="39"/>
      <c r="C104" s="39"/>
      <c r="D104" s="39"/>
      <c r="E104" s="39"/>
      <c r="F104" s="39"/>
      <c r="G104" s="39"/>
      <c r="H104" s="39"/>
      <c r="I104" s="39"/>
      <c r="J104" s="39"/>
      <c r="K104" s="39"/>
      <c r="L104" s="39"/>
      <c r="M104" s="39"/>
      <c r="N104" s="39"/>
      <c r="O104" s="39"/>
    </row>
    <row r="105" spans="1:15">
      <c r="A105" s="39"/>
      <c r="B105" s="39"/>
      <c r="C105" s="39"/>
      <c r="D105" s="39"/>
      <c r="E105" s="39"/>
      <c r="F105" s="39"/>
      <c r="G105" s="39"/>
      <c r="H105" s="39"/>
      <c r="I105" s="39"/>
      <c r="J105" s="39"/>
      <c r="K105" s="39"/>
      <c r="L105" s="39"/>
      <c r="M105" s="39"/>
      <c r="N105" s="39"/>
      <c r="O105" s="39"/>
    </row>
    <row r="106" spans="1:15">
      <c r="A106" s="39"/>
      <c r="B106" s="39"/>
      <c r="C106" s="39"/>
      <c r="D106" s="39"/>
      <c r="E106" s="39"/>
      <c r="F106" s="39"/>
      <c r="G106" s="39"/>
      <c r="H106" s="39"/>
      <c r="I106" s="39"/>
      <c r="J106" s="39"/>
      <c r="K106" s="39"/>
      <c r="L106" s="39"/>
      <c r="M106" s="39"/>
      <c r="N106" s="39"/>
      <c r="O106" s="39"/>
    </row>
    <row r="107" spans="1:15">
      <c r="A107" s="39"/>
      <c r="B107" s="39"/>
      <c r="C107" s="39"/>
      <c r="D107" s="39"/>
      <c r="E107" s="39"/>
      <c r="F107" s="39"/>
      <c r="G107" s="39"/>
      <c r="H107" s="39"/>
      <c r="I107" s="39"/>
      <c r="J107" s="39"/>
      <c r="K107" s="39"/>
      <c r="L107" s="39"/>
      <c r="M107" s="39"/>
      <c r="N107" s="39"/>
      <c r="O107" s="39"/>
    </row>
    <row r="108" spans="1:15">
      <c r="A108" s="39"/>
      <c r="B108" s="39"/>
      <c r="C108" s="39"/>
      <c r="D108" s="39"/>
      <c r="E108" s="39"/>
      <c r="F108" s="39"/>
      <c r="G108" s="39"/>
      <c r="H108" s="39"/>
      <c r="I108" s="39"/>
      <c r="J108" s="39"/>
      <c r="K108" s="39"/>
      <c r="L108" s="39"/>
      <c r="M108" s="39"/>
      <c r="N108" s="39"/>
      <c r="O108" s="39"/>
    </row>
    <row r="109" spans="1:15">
      <c r="A109" s="39"/>
      <c r="B109" s="39"/>
      <c r="C109" s="39"/>
      <c r="D109" s="39"/>
      <c r="E109" s="39"/>
      <c r="F109" s="39"/>
      <c r="G109" s="39"/>
      <c r="H109" s="39"/>
      <c r="I109" s="39"/>
      <c r="J109" s="39"/>
      <c r="K109" s="39"/>
      <c r="L109" s="39"/>
      <c r="M109" s="39"/>
      <c r="N109" s="39"/>
      <c r="O109" s="39"/>
    </row>
    <row r="110" spans="1:15">
      <c r="A110" s="39"/>
      <c r="B110" s="39"/>
      <c r="C110" s="39"/>
      <c r="D110" s="39"/>
      <c r="E110" s="39"/>
      <c r="F110" s="39"/>
      <c r="G110" s="39"/>
      <c r="H110" s="39"/>
      <c r="I110" s="39"/>
      <c r="J110" s="39"/>
      <c r="K110" s="39"/>
      <c r="L110" s="39"/>
      <c r="M110" s="39"/>
      <c r="N110" s="39"/>
      <c r="O110" s="39"/>
    </row>
    <row r="111" spans="1:15">
      <c r="A111" s="39"/>
      <c r="B111" s="39"/>
      <c r="C111" s="39"/>
      <c r="D111" s="39"/>
      <c r="E111" s="39"/>
      <c r="F111" s="39"/>
      <c r="G111" s="39"/>
      <c r="H111" s="39"/>
      <c r="I111" s="39"/>
      <c r="J111" s="39"/>
      <c r="K111" s="39"/>
      <c r="L111" s="39"/>
      <c r="M111" s="39"/>
      <c r="N111" s="39"/>
      <c r="O111" s="39"/>
    </row>
    <row r="112" spans="1:15">
      <c r="A112" s="39"/>
      <c r="B112" s="39"/>
      <c r="C112" s="39"/>
      <c r="D112" s="39"/>
      <c r="E112" s="39"/>
      <c r="F112" s="39"/>
      <c r="G112" s="39"/>
      <c r="H112" s="39"/>
      <c r="I112" s="39"/>
      <c r="J112" s="39"/>
      <c r="K112" s="39"/>
      <c r="L112" s="39"/>
      <c r="M112" s="39"/>
      <c r="N112" s="39"/>
      <c r="O112" s="39"/>
    </row>
    <row r="113" spans="1:15">
      <c r="A113" s="39"/>
      <c r="B113" s="39"/>
      <c r="C113" s="39"/>
      <c r="D113" s="39"/>
      <c r="E113" s="39"/>
      <c r="F113" s="39"/>
      <c r="G113" s="39"/>
      <c r="H113" s="39"/>
      <c r="I113" s="39"/>
      <c r="J113" s="39"/>
      <c r="K113" s="39"/>
      <c r="L113" s="39"/>
      <c r="M113" s="39"/>
      <c r="N113" s="39"/>
      <c r="O113" s="39"/>
    </row>
    <row r="114" spans="1:15">
      <c r="A114" s="39"/>
      <c r="B114" s="39"/>
      <c r="C114" s="39"/>
      <c r="D114" s="39"/>
      <c r="E114" s="39"/>
      <c r="F114" s="39"/>
      <c r="G114" s="39"/>
      <c r="H114" s="39"/>
      <c r="I114" s="39"/>
      <c r="J114" s="39"/>
      <c r="K114" s="39"/>
      <c r="L114" s="39"/>
      <c r="M114" s="39"/>
      <c r="N114" s="39"/>
      <c r="O114" s="39"/>
    </row>
    <row r="115" spans="1:15">
      <c r="A115" s="39"/>
      <c r="B115" s="39"/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</row>
    <row r="116" spans="1:15">
      <c r="A116" s="39"/>
      <c r="B116" s="39"/>
      <c r="C116" s="39"/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39"/>
    </row>
    <row r="117" spans="1:15">
      <c r="A117" s="39"/>
      <c r="B117" s="39"/>
      <c r="C117" s="39"/>
      <c r="D117" s="39"/>
      <c r="E117" s="39"/>
      <c r="F117" s="39"/>
      <c r="G117" s="39"/>
      <c r="H117" s="39"/>
      <c r="I117" s="39"/>
      <c r="J117" s="39"/>
      <c r="K117" s="39"/>
      <c r="L117" s="39"/>
      <c r="M117" s="39"/>
      <c r="N117" s="39"/>
      <c r="O117" s="39"/>
    </row>
    <row r="118" spans="1:15">
      <c r="A118" s="39"/>
      <c r="B118" s="39"/>
      <c r="C118" s="39"/>
      <c r="D118" s="39"/>
      <c r="E118" s="39"/>
      <c r="F118" s="39"/>
      <c r="G118" s="39"/>
      <c r="H118" s="39"/>
      <c r="I118" s="39"/>
      <c r="J118" s="39"/>
      <c r="K118" s="39"/>
      <c r="L118" s="39"/>
      <c r="M118" s="39"/>
      <c r="N118" s="39"/>
      <c r="O118" s="39"/>
    </row>
    <row r="119" spans="1:15">
      <c r="A119" s="39"/>
      <c r="B119" s="39"/>
      <c r="C119" s="39"/>
      <c r="D119" s="39"/>
      <c r="E119" s="39"/>
      <c r="F119" s="39"/>
      <c r="G119" s="39"/>
      <c r="H119" s="39"/>
      <c r="I119" s="39"/>
      <c r="J119" s="39"/>
      <c r="K119" s="39"/>
      <c r="L119" s="39"/>
      <c r="M119" s="39"/>
      <c r="N119" s="39"/>
      <c r="O119" s="39"/>
    </row>
    <row r="120" spans="1:15">
      <c r="A120" s="39"/>
      <c r="B120" s="39"/>
      <c r="C120" s="39"/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39"/>
      <c r="O120" s="39"/>
    </row>
    <row r="121" spans="1:15">
      <c r="A121" s="39"/>
      <c r="B121" s="39"/>
      <c r="C121" s="39"/>
      <c r="D121" s="39"/>
      <c r="E121" s="39"/>
      <c r="F121" s="39"/>
      <c r="G121" s="39"/>
      <c r="H121" s="39"/>
      <c r="I121" s="39"/>
      <c r="J121" s="39"/>
      <c r="K121" s="39"/>
      <c r="L121" s="39"/>
      <c r="M121" s="39"/>
      <c r="N121" s="39"/>
      <c r="O121" s="39"/>
    </row>
    <row r="122" spans="1:15">
      <c r="A122" s="39"/>
      <c r="B122" s="39"/>
      <c r="C122" s="39"/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39"/>
      <c r="O122" s="39"/>
    </row>
    <row r="123" spans="1:15">
      <c r="A123" s="39"/>
      <c r="B123" s="39"/>
      <c r="C123" s="39"/>
      <c r="D123" s="39"/>
      <c r="E123" s="39"/>
      <c r="F123" s="39"/>
      <c r="G123" s="39"/>
      <c r="H123" s="39"/>
      <c r="I123" s="39"/>
      <c r="J123" s="39"/>
      <c r="K123" s="39"/>
      <c r="L123" s="39"/>
      <c r="M123" s="39"/>
      <c r="N123" s="39"/>
      <c r="O123" s="39"/>
    </row>
    <row r="124" spans="1:15">
      <c r="A124" s="39"/>
      <c r="B124" s="39"/>
      <c r="C124" s="39"/>
      <c r="D124" s="39"/>
      <c r="E124" s="39"/>
      <c r="F124" s="39"/>
      <c r="G124" s="39"/>
      <c r="H124" s="39"/>
      <c r="I124" s="39"/>
      <c r="J124" s="39"/>
      <c r="K124" s="39"/>
      <c r="L124" s="39"/>
      <c r="M124" s="39"/>
      <c r="N124" s="39"/>
      <c r="O124" s="39"/>
    </row>
    <row r="125" spans="1:15">
      <c r="A125" s="39"/>
      <c r="B125" s="39"/>
      <c r="C125" s="39"/>
      <c r="D125" s="39"/>
      <c r="E125" s="39"/>
      <c r="F125" s="39"/>
      <c r="G125" s="39"/>
      <c r="H125" s="39"/>
      <c r="I125" s="39"/>
      <c r="J125" s="39"/>
      <c r="K125" s="39"/>
      <c r="L125" s="39"/>
      <c r="M125" s="39"/>
      <c r="N125" s="39"/>
      <c r="O125" s="39"/>
    </row>
    <row r="126" spans="1:15">
      <c r="A126" s="39"/>
      <c r="B126" s="39"/>
      <c r="C126" s="39"/>
      <c r="D126" s="39"/>
      <c r="E126" s="39"/>
      <c r="F126" s="39"/>
      <c r="G126" s="39"/>
      <c r="H126" s="39"/>
      <c r="I126" s="39"/>
      <c r="J126" s="39"/>
      <c r="K126" s="39"/>
      <c r="L126" s="39"/>
      <c r="M126" s="39"/>
      <c r="N126" s="39"/>
      <c r="O126" s="39"/>
    </row>
  </sheetData>
  <mergeCells count="1">
    <mergeCell ref="A1:O126"/>
  </mergeCells>
  <pageMargins left="0.70826771653543308" right="0.70826771653543308" top="1.1417322834645671" bottom="1.1417322834645671" header="0.74803149606299213" footer="0.74803149606299213"/>
  <pageSetup paperSize="0" scale="75" fitToWidth="0" fitToHeight="0" orientation="landscape" horizontalDpi="0" verticalDpi="0" copies="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8:AMJ14"/>
  <sheetViews>
    <sheetView workbookViewId="0"/>
  </sheetViews>
  <sheetFormatPr defaultRowHeight="14.4"/>
  <cols>
    <col min="1" max="2" width="6.3984375" style="2" customWidth="1"/>
    <col min="3" max="3" width="20.19921875" style="2" customWidth="1"/>
    <col min="4" max="4" width="6.3984375" style="2" customWidth="1"/>
    <col min="5" max="5" width="21.796875" style="2" customWidth="1"/>
    <col min="6" max="1024" width="6.3984375" style="2" customWidth="1"/>
    <col min="1025" max="1025" width="8.796875" customWidth="1"/>
  </cols>
  <sheetData>
    <row r="8" spans="1:5">
      <c r="A8" s="3" t="s">
        <v>1</v>
      </c>
      <c r="B8" s="3"/>
      <c r="C8" s="3" t="s">
        <v>2</v>
      </c>
      <c r="D8" s="3"/>
      <c r="E8" s="3" t="s">
        <v>3</v>
      </c>
    </row>
    <row r="11" spans="1:5">
      <c r="A11" s="4" t="s">
        <v>4</v>
      </c>
      <c r="C11" s="2" t="s">
        <v>5</v>
      </c>
      <c r="E11" s="2" t="s">
        <v>6</v>
      </c>
    </row>
    <row r="12" spans="1:5">
      <c r="A12" s="5" t="s">
        <v>7</v>
      </c>
      <c r="C12" s="6" t="s">
        <v>8</v>
      </c>
      <c r="E12" s="7" t="s">
        <v>9</v>
      </c>
    </row>
    <row r="13" spans="1:5">
      <c r="A13" s="8" t="s">
        <v>10</v>
      </c>
    </row>
    <row r="14" spans="1:5">
      <c r="A14" s="2" t="s">
        <v>11</v>
      </c>
    </row>
  </sheetData>
  <pageMargins left="0.70826771653543308" right="0.70826771653543308" top="1.1417322834645671" bottom="1.1417322834645671" header="0.74803149606299213" footer="0.74803149606299213"/>
  <pageSetup paperSize="9" orientation="landscape" verticalDpi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F39"/>
  <sheetViews>
    <sheetView workbookViewId="0">
      <selection activeCell="A18" sqref="A18:XFD18"/>
    </sheetView>
  </sheetViews>
  <sheetFormatPr defaultRowHeight="14.4"/>
  <cols>
    <col min="1" max="1" width="3" style="2" customWidth="1"/>
    <col min="2" max="2" width="22.69921875" style="2" customWidth="1"/>
    <col min="3" max="3" width="7.8984375" style="2" customWidth="1"/>
    <col min="4" max="4" width="8.3984375" style="2" customWidth="1"/>
    <col min="5" max="5" width="13.19921875" style="2" customWidth="1"/>
    <col min="6" max="6" width="6.796875" style="2" customWidth="1"/>
    <col min="7" max="7" width="11.296875" style="2" customWidth="1"/>
    <col min="8" max="12" width="6.796875" style="2" customWidth="1"/>
    <col min="13" max="13" width="8.3984375" style="2" customWidth="1"/>
    <col min="14" max="1020" width="6.796875" style="2" customWidth="1"/>
    <col min="1021" max="1021" width="6.796875" customWidth="1"/>
    <col min="1022" max="1022" width="8.796875" customWidth="1"/>
  </cols>
  <sheetData>
    <row r="1" spans="1:13" ht="25.8">
      <c r="B1" s="9" t="s">
        <v>12</v>
      </c>
    </row>
    <row r="2" spans="1:13">
      <c r="A2" s="40" t="s">
        <v>13</v>
      </c>
      <c r="B2" s="40"/>
      <c r="C2" s="40"/>
      <c r="D2" s="10"/>
      <c r="E2" s="10"/>
    </row>
    <row r="3" spans="1:13" ht="28.8">
      <c r="A3" s="11" t="s">
        <v>14</v>
      </c>
      <c r="B3" s="11" t="s">
        <v>15</v>
      </c>
      <c r="C3" s="11" t="s">
        <v>16</v>
      </c>
      <c r="D3" s="12" t="s">
        <v>17</v>
      </c>
      <c r="E3" s="13" t="s">
        <v>18</v>
      </c>
      <c r="H3" s="35"/>
      <c r="I3" s="35"/>
      <c r="J3" s="35"/>
      <c r="K3" s="35"/>
      <c r="L3" s="35"/>
    </row>
    <row r="4" spans="1:13">
      <c r="A4" s="14">
        <v>1</v>
      </c>
      <c r="B4" s="14" t="s">
        <v>19</v>
      </c>
      <c r="C4" s="14">
        <v>0</v>
      </c>
      <c r="D4" s="15">
        <v>0</v>
      </c>
      <c r="E4" s="15"/>
      <c r="F4" s="36"/>
      <c r="G4" s="16"/>
      <c r="H4" s="17">
        <v>0.3576388888888889</v>
      </c>
      <c r="I4" s="17">
        <v>0.3888888888888889</v>
      </c>
      <c r="J4" s="17">
        <v>0.46666666666666667</v>
      </c>
      <c r="K4" s="17">
        <v>0.53263888888888888</v>
      </c>
      <c r="L4" s="17">
        <v>0.56736111111111109</v>
      </c>
      <c r="M4" s="16"/>
    </row>
    <row r="5" spans="1:13">
      <c r="A5" s="14">
        <v>2</v>
      </c>
      <c r="B5" s="14" t="s">
        <v>20</v>
      </c>
      <c r="C5" s="14">
        <v>0.252</v>
      </c>
      <c r="D5" s="15">
        <v>6.9444444444444436E-4</v>
      </c>
      <c r="E5" s="15">
        <v>6.9444444444444436E-4</v>
      </c>
      <c r="F5" s="36"/>
      <c r="G5" s="16"/>
      <c r="H5" s="17">
        <v>0.35833333333333334</v>
      </c>
      <c r="I5" s="17">
        <v>0.38958333333333334</v>
      </c>
      <c r="J5" s="17">
        <v>0.46736111111111112</v>
      </c>
      <c r="K5" s="17">
        <v>0.53333333333333333</v>
      </c>
      <c r="L5" s="17">
        <v>0.56805555555555554</v>
      </c>
      <c r="M5" s="16"/>
    </row>
    <row r="6" spans="1:13">
      <c r="A6" s="14">
        <v>3</v>
      </c>
      <c r="B6" s="14" t="s">
        <v>21</v>
      </c>
      <c r="C6" s="14">
        <v>0.67500000000000004</v>
      </c>
      <c r="D6" s="15">
        <v>1.3888888888888889E-3</v>
      </c>
      <c r="E6" s="15">
        <v>6.9444444444444447E-4</v>
      </c>
      <c r="F6" s="36"/>
      <c r="G6" s="16"/>
      <c r="H6" s="17">
        <v>0.35902777777777778</v>
      </c>
      <c r="I6" s="17">
        <v>0.39027777777777778</v>
      </c>
      <c r="J6" s="17">
        <v>0.4680555555555555</v>
      </c>
      <c r="K6" s="17">
        <v>0.53402777777777777</v>
      </c>
      <c r="L6" s="17">
        <v>0.56874999999999998</v>
      </c>
      <c r="M6" s="16"/>
    </row>
    <row r="7" spans="1:13">
      <c r="A7" s="14">
        <v>4</v>
      </c>
      <c r="B7" s="14" t="s">
        <v>22</v>
      </c>
      <c r="C7" s="14">
        <v>0.78800000000000003</v>
      </c>
      <c r="D7" s="15">
        <v>2.0833333333333333E-3</v>
      </c>
      <c r="E7" s="15">
        <v>6.9444444444444436E-4</v>
      </c>
      <c r="F7" s="36"/>
      <c r="G7" s="16"/>
      <c r="H7" s="17">
        <v>0.35972222222222222</v>
      </c>
      <c r="I7" s="17">
        <v>0.39097222222222222</v>
      </c>
      <c r="J7" s="17">
        <v>0.46875</v>
      </c>
      <c r="K7" s="17">
        <v>0.53472222222222221</v>
      </c>
      <c r="L7" s="17">
        <v>0.56944444444444442</v>
      </c>
      <c r="M7" s="16"/>
    </row>
    <row r="8" spans="1:13">
      <c r="A8" s="14">
        <v>5</v>
      </c>
      <c r="B8" s="14" t="s">
        <v>23</v>
      </c>
      <c r="C8" s="14">
        <v>1.1499999999999999</v>
      </c>
      <c r="D8" s="15">
        <v>2.7777777777777779E-3</v>
      </c>
      <c r="E8" s="15">
        <v>6.9444444444444447E-4</v>
      </c>
      <c r="F8" s="36"/>
      <c r="G8" s="16"/>
      <c r="H8" s="17">
        <v>0.36041666666666666</v>
      </c>
      <c r="I8" s="17">
        <v>0.39166666666666666</v>
      </c>
      <c r="J8" s="17">
        <v>0.4694444444444445</v>
      </c>
      <c r="K8" s="17">
        <v>0.53541666666666665</v>
      </c>
      <c r="L8" s="17">
        <v>0.57013888888888886</v>
      </c>
      <c r="M8" s="16"/>
    </row>
    <row r="9" spans="1:13">
      <c r="A9" s="14">
        <v>6</v>
      </c>
      <c r="B9" s="14" t="s">
        <v>24</v>
      </c>
      <c r="C9" s="14">
        <v>1.38</v>
      </c>
      <c r="D9" s="15">
        <v>3.472222222222222E-3</v>
      </c>
      <c r="E9" s="15">
        <v>6.9444444444444436E-4</v>
      </c>
      <c r="F9" s="36"/>
      <c r="G9" s="16"/>
      <c r="H9" s="17">
        <v>0.3611111111111111</v>
      </c>
      <c r="I9" s="17">
        <v>0.3923611111111111</v>
      </c>
      <c r="J9" s="17">
        <v>0.47013888888888888</v>
      </c>
      <c r="K9" s="17">
        <v>0.53611111111111109</v>
      </c>
      <c r="L9" s="17">
        <v>0.5708333333333333</v>
      </c>
      <c r="M9" s="16"/>
    </row>
    <row r="10" spans="1:13">
      <c r="A10" s="14">
        <v>7</v>
      </c>
      <c r="B10" s="14" t="s">
        <v>25</v>
      </c>
      <c r="C10" s="14">
        <v>1.93</v>
      </c>
      <c r="D10" s="15">
        <v>4.1666666666666666E-3</v>
      </c>
      <c r="E10" s="15">
        <v>6.9444444444444447E-4</v>
      </c>
      <c r="F10" s="36"/>
      <c r="G10" s="16"/>
      <c r="H10" s="17">
        <v>0.36180555555555555</v>
      </c>
      <c r="I10" s="17">
        <v>0.39305555555555555</v>
      </c>
      <c r="J10" s="17">
        <v>0.47083333333333338</v>
      </c>
      <c r="K10" s="17">
        <v>0.53680555555555554</v>
      </c>
      <c r="L10" s="17">
        <v>0.57152777777777775</v>
      </c>
      <c r="M10" s="16"/>
    </row>
    <row r="11" spans="1:13">
      <c r="A11" s="14">
        <v>8</v>
      </c>
      <c r="B11" s="14" t="s">
        <v>26</v>
      </c>
      <c r="C11" s="14">
        <v>2.2000000000000002</v>
      </c>
      <c r="D11" s="15">
        <v>4.8611111111111112E-3</v>
      </c>
      <c r="E11" s="15">
        <v>6.9444444444444436E-4</v>
      </c>
      <c r="F11" s="36"/>
      <c r="G11" s="16"/>
      <c r="H11" s="17">
        <v>0.36249999999999999</v>
      </c>
      <c r="I11" s="17">
        <v>0.39374999999999999</v>
      </c>
      <c r="J11" s="17">
        <v>0.47152777777777777</v>
      </c>
      <c r="K11" s="17">
        <v>0.53749999999999998</v>
      </c>
      <c r="L11" s="17">
        <v>0.57222222222222219</v>
      </c>
      <c r="M11" s="16"/>
    </row>
    <row r="12" spans="1:13">
      <c r="A12" s="14">
        <v>9</v>
      </c>
      <c r="B12" s="14" t="s">
        <v>27</v>
      </c>
      <c r="C12" s="14">
        <v>2.4900000000000002</v>
      </c>
      <c r="D12" s="15">
        <v>5.5555555555555558E-3</v>
      </c>
      <c r="E12" s="15">
        <v>6.9444444444444436E-4</v>
      </c>
      <c r="F12" s="36"/>
      <c r="G12" s="16"/>
      <c r="H12" s="17">
        <v>0.36319444444444443</v>
      </c>
      <c r="I12" s="17">
        <v>0.39513888888888887</v>
      </c>
      <c r="J12" s="17">
        <v>0.47222222222222227</v>
      </c>
      <c r="K12" s="17">
        <v>0.53819444444444442</v>
      </c>
      <c r="L12" s="17">
        <v>0.57291666666666663</v>
      </c>
      <c r="M12" s="16"/>
    </row>
    <row r="13" spans="1:13">
      <c r="A13" s="14">
        <v>10</v>
      </c>
      <c r="B13" s="14" t="s">
        <v>28</v>
      </c>
      <c r="C13" s="14">
        <v>2.79</v>
      </c>
      <c r="D13" s="15">
        <v>6.2499999999999995E-3</v>
      </c>
      <c r="E13" s="15">
        <v>6.9444444444444436E-4</v>
      </c>
      <c r="F13" s="36"/>
      <c r="G13" s="16"/>
      <c r="H13" s="17">
        <v>0.36388888888888887</v>
      </c>
      <c r="I13" s="17">
        <v>0.39583333333333331</v>
      </c>
      <c r="J13" s="17">
        <v>0.47291666666666665</v>
      </c>
      <c r="K13" s="17">
        <v>0.53888888888888886</v>
      </c>
      <c r="L13" s="17">
        <v>0.57361111111111118</v>
      </c>
      <c r="M13" s="16"/>
    </row>
    <row r="14" spans="1:13">
      <c r="A14" s="14">
        <v>11</v>
      </c>
      <c r="B14" s="14" t="s">
        <v>29</v>
      </c>
      <c r="C14" s="14">
        <v>3.08</v>
      </c>
      <c r="D14" s="15">
        <v>6.9444444444444441E-3</v>
      </c>
      <c r="E14" s="15">
        <v>6.9444444444444436E-4</v>
      </c>
      <c r="F14" s="36"/>
      <c r="G14" s="16"/>
      <c r="H14" s="17">
        <v>0.36458333333333331</v>
      </c>
      <c r="I14" s="17">
        <v>0.39652777777777781</v>
      </c>
      <c r="J14" s="17">
        <v>0.47361111111111115</v>
      </c>
      <c r="K14" s="17">
        <v>0.5395833333333333</v>
      </c>
      <c r="L14" s="17">
        <v>0.57430555555555551</v>
      </c>
      <c r="M14" s="16"/>
    </row>
    <row r="15" spans="1:13">
      <c r="A15" s="14">
        <v>12</v>
      </c>
      <c r="B15" s="14" t="s">
        <v>30</v>
      </c>
      <c r="C15" s="14">
        <v>3.4929999999999999</v>
      </c>
      <c r="D15" s="15">
        <v>7.6388888888888886E-3</v>
      </c>
      <c r="E15" s="15">
        <v>6.9444444444444436E-4</v>
      </c>
      <c r="F15" s="36"/>
      <c r="G15" s="16"/>
      <c r="H15" s="17">
        <v>0.36527777777777781</v>
      </c>
      <c r="I15" s="17">
        <v>0.3972222222222222</v>
      </c>
      <c r="J15" s="17">
        <v>0.47430555555555554</v>
      </c>
      <c r="K15" s="17">
        <v>0.54027777777777775</v>
      </c>
      <c r="L15" s="17">
        <v>0.57500000000000007</v>
      </c>
      <c r="M15" s="16"/>
    </row>
    <row r="16" spans="1:13">
      <c r="A16" s="14">
        <v>13</v>
      </c>
      <c r="B16" s="14" t="s">
        <v>31</v>
      </c>
      <c r="C16" s="14">
        <v>3.8580000000000001</v>
      </c>
      <c r="D16" s="15">
        <v>8.3333333333333332E-3</v>
      </c>
      <c r="E16" s="15">
        <v>6.9444444444444436E-4</v>
      </c>
      <c r="F16" s="36"/>
      <c r="G16" s="16"/>
      <c r="H16" s="17">
        <v>0.3659722222222222</v>
      </c>
      <c r="I16" s="17">
        <v>0.3979166666666667</v>
      </c>
      <c r="J16" s="17">
        <v>0.47500000000000003</v>
      </c>
      <c r="K16" s="17">
        <v>0.54097222222222219</v>
      </c>
      <c r="L16" s="17">
        <v>0.5756944444444444</v>
      </c>
      <c r="M16" s="16"/>
    </row>
    <row r="17" spans="1:13">
      <c r="A17" s="14">
        <v>14</v>
      </c>
      <c r="B17" s="14" t="s">
        <v>32</v>
      </c>
      <c r="C17" s="14">
        <v>4.2779999999999996</v>
      </c>
      <c r="D17" s="15">
        <v>9.0277777777777787E-3</v>
      </c>
      <c r="E17" s="15">
        <v>6.9444444444444436E-4</v>
      </c>
      <c r="F17" s="36"/>
      <c r="G17" s="16"/>
      <c r="H17" s="17">
        <v>0.3666666666666667</v>
      </c>
      <c r="I17" s="17">
        <v>0.39861111111111108</v>
      </c>
      <c r="J17" s="17">
        <v>0.47569444444444442</v>
      </c>
      <c r="K17" s="17">
        <v>0.54166666666666663</v>
      </c>
      <c r="L17" s="17">
        <v>0.57638888888888895</v>
      </c>
      <c r="M17" s="16"/>
    </row>
    <row r="18" spans="1:13">
      <c r="A18" s="14">
        <v>15</v>
      </c>
      <c r="B18" s="14" t="s">
        <v>33</v>
      </c>
      <c r="C18" s="14">
        <v>5.3979999999999997</v>
      </c>
      <c r="D18" s="15">
        <v>9.7222222222222224E-3</v>
      </c>
      <c r="E18" s="15">
        <v>6.9444444444444447E-4</v>
      </c>
      <c r="F18" s="36"/>
      <c r="G18" s="16"/>
      <c r="H18" s="17">
        <v>0.36736111111111108</v>
      </c>
      <c r="I18" s="17">
        <v>0.39930555555555558</v>
      </c>
      <c r="J18" s="17">
        <v>0.47638888888888892</v>
      </c>
      <c r="K18" s="17">
        <v>0.54236111111111118</v>
      </c>
      <c r="L18" s="17">
        <v>0.57708333333333328</v>
      </c>
      <c r="M18" s="16"/>
    </row>
    <row r="19" spans="1:13">
      <c r="A19" s="14">
        <v>16</v>
      </c>
      <c r="B19" s="14" t="s">
        <v>32</v>
      </c>
      <c r="C19" s="14">
        <v>6.5179999999999998</v>
      </c>
      <c r="D19" s="15">
        <v>1.0416666666666666E-2</v>
      </c>
      <c r="E19" s="15">
        <v>6.9444444444444447E-4</v>
      </c>
      <c r="F19" s="36"/>
      <c r="G19" s="16"/>
      <c r="H19" s="17">
        <v>0.36805555555555558</v>
      </c>
      <c r="I19" s="17">
        <v>0.39999999999999997</v>
      </c>
      <c r="J19" s="17">
        <v>0.4770833333333333</v>
      </c>
      <c r="K19" s="17">
        <v>0.54305555555555551</v>
      </c>
      <c r="L19" s="17">
        <v>0.57777777777777783</v>
      </c>
      <c r="M19" s="16"/>
    </row>
    <row r="20" spans="1:13">
      <c r="A20" s="14">
        <v>17</v>
      </c>
      <c r="B20" s="14" t="s">
        <v>31</v>
      </c>
      <c r="C20" s="14">
        <v>6.9379999999999997</v>
      </c>
      <c r="D20" s="15">
        <v>1.1111111111111112E-2</v>
      </c>
      <c r="E20" s="15">
        <v>6.9444444444444436E-4</v>
      </c>
      <c r="F20" s="36"/>
      <c r="G20" s="16"/>
      <c r="H20" s="17">
        <v>0.36874999999999997</v>
      </c>
      <c r="I20" s="17">
        <v>0.40069444444444446</v>
      </c>
      <c r="J20" s="17">
        <v>0.4777777777777778</v>
      </c>
      <c r="K20" s="17">
        <v>0.54375000000000007</v>
      </c>
      <c r="L20" s="17">
        <v>0.57847222222222217</v>
      </c>
      <c r="M20" s="16"/>
    </row>
    <row r="21" spans="1:13">
      <c r="A21" s="14">
        <v>18</v>
      </c>
      <c r="B21" s="14" t="s">
        <v>34</v>
      </c>
      <c r="C21" s="14">
        <v>7.3029999999999999</v>
      </c>
      <c r="D21" s="15">
        <v>1.1805555555555555E-2</v>
      </c>
      <c r="E21" s="15">
        <v>6.9444444444444436E-4</v>
      </c>
      <c r="F21" s="36"/>
      <c r="G21" s="16"/>
      <c r="H21" s="17">
        <v>0.36944444444444446</v>
      </c>
      <c r="I21" s="17">
        <v>0.40138888888888885</v>
      </c>
      <c r="J21" s="17">
        <v>0.47847222222222219</v>
      </c>
      <c r="K21" s="17">
        <v>0.5444444444444444</v>
      </c>
      <c r="L21" s="17">
        <v>0.57916666666666672</v>
      </c>
      <c r="M21" s="16"/>
    </row>
    <row r="22" spans="1:13">
      <c r="A22" s="14">
        <v>19</v>
      </c>
      <c r="B22" s="14" t="s">
        <v>35</v>
      </c>
      <c r="C22" s="14">
        <v>7.7160000000000002</v>
      </c>
      <c r="D22" s="15">
        <v>1.2499999999999999E-2</v>
      </c>
      <c r="E22" s="15">
        <v>6.9444444444444436E-4</v>
      </c>
      <c r="F22" s="36"/>
      <c r="G22" s="16"/>
      <c r="H22" s="17">
        <v>0.37013888888888885</v>
      </c>
      <c r="I22" s="17">
        <v>0.40208333333333335</v>
      </c>
      <c r="J22" s="17">
        <v>0.47916666666666669</v>
      </c>
      <c r="K22" s="17">
        <v>0.54513888888888895</v>
      </c>
      <c r="L22" s="17">
        <v>0.57986111111111105</v>
      </c>
      <c r="M22" s="16"/>
    </row>
    <row r="23" spans="1:13">
      <c r="A23" s="14">
        <v>20</v>
      </c>
      <c r="B23" s="14" t="s">
        <v>36</v>
      </c>
      <c r="C23" s="14">
        <v>8.0060000000000002</v>
      </c>
      <c r="D23" s="15">
        <v>1.3194444444444444E-2</v>
      </c>
      <c r="E23" s="15">
        <v>6.9444444444444436E-4</v>
      </c>
      <c r="F23" s="36"/>
      <c r="G23" s="16"/>
      <c r="H23" s="17">
        <v>0.37083333333333335</v>
      </c>
      <c r="I23" s="17">
        <v>0.40277777777777773</v>
      </c>
      <c r="J23" s="17">
        <v>0.47986111111111113</v>
      </c>
      <c r="K23" s="17">
        <v>0.54583333333333328</v>
      </c>
      <c r="L23" s="17">
        <v>0.5805555555555556</v>
      </c>
      <c r="M23" s="16"/>
    </row>
    <row r="24" spans="1:13">
      <c r="A24" s="14">
        <v>21</v>
      </c>
      <c r="B24" s="14" t="s">
        <v>37</v>
      </c>
      <c r="C24" s="14">
        <v>8.3059999999999992</v>
      </c>
      <c r="D24" s="15">
        <v>1.3888888888888888E-2</v>
      </c>
      <c r="E24" s="15">
        <v>6.9444444444444436E-4</v>
      </c>
      <c r="F24" s="36"/>
      <c r="G24" s="16"/>
      <c r="H24" s="17">
        <v>0.37152777777777773</v>
      </c>
      <c r="I24" s="17">
        <v>0.40347222222222223</v>
      </c>
      <c r="J24" s="17">
        <v>0.48055555555555557</v>
      </c>
      <c r="K24" s="17">
        <v>0.54652777777777783</v>
      </c>
      <c r="L24" s="17">
        <v>0.58124999999999993</v>
      </c>
      <c r="M24" s="16"/>
    </row>
    <row r="25" spans="1:13">
      <c r="A25" s="14">
        <v>22</v>
      </c>
      <c r="B25" s="14" t="s">
        <v>38</v>
      </c>
      <c r="C25" s="14">
        <v>8.5960000000000001</v>
      </c>
      <c r="D25" s="15">
        <v>1.4583333333333332E-2</v>
      </c>
      <c r="E25" s="15">
        <v>6.9444444444444436E-4</v>
      </c>
      <c r="F25" s="36"/>
      <c r="G25" s="16"/>
      <c r="H25" s="17">
        <v>0.37222222222222223</v>
      </c>
      <c r="I25" s="17">
        <v>0.40416666666666662</v>
      </c>
      <c r="J25" s="17">
        <v>0.48125000000000001</v>
      </c>
      <c r="K25" s="17">
        <v>0.54722222222222217</v>
      </c>
      <c r="L25" s="17">
        <v>0.58194444444444449</v>
      </c>
      <c r="M25" s="16"/>
    </row>
    <row r="26" spans="1:13">
      <c r="A26" s="14">
        <v>23</v>
      </c>
      <c r="B26" s="14" t="s">
        <v>39</v>
      </c>
      <c r="C26" s="14">
        <v>9.0860000000000003</v>
      </c>
      <c r="D26" s="15">
        <v>1.5277777777777777E-2</v>
      </c>
      <c r="E26" s="15">
        <v>6.9444444444444447E-4</v>
      </c>
      <c r="F26" s="36"/>
      <c r="G26" s="16"/>
      <c r="H26" s="17">
        <v>0.37291666666666662</v>
      </c>
      <c r="I26" s="17">
        <v>0.40486111111111112</v>
      </c>
      <c r="J26" s="17">
        <v>0.48194444444444445</v>
      </c>
      <c r="K26" s="17">
        <v>0.54791666666666672</v>
      </c>
      <c r="L26" s="17">
        <v>0.58263888888888882</v>
      </c>
      <c r="M26" s="16"/>
    </row>
    <row r="27" spans="1:13">
      <c r="A27" s="14">
        <v>24</v>
      </c>
      <c r="B27" s="14" t="s">
        <v>40</v>
      </c>
      <c r="C27" s="14">
        <v>9.4309999999999992</v>
      </c>
      <c r="D27" s="15">
        <v>1.5972222222222224E-2</v>
      </c>
      <c r="E27" s="15">
        <v>6.9444444444444436E-4</v>
      </c>
      <c r="F27" s="36"/>
      <c r="G27" s="16"/>
      <c r="H27" s="17">
        <v>0.37361111111111112</v>
      </c>
      <c r="I27" s="17">
        <v>0.4055555555555555</v>
      </c>
      <c r="J27" s="17">
        <v>0.4826388888888889</v>
      </c>
      <c r="K27" s="17">
        <v>0.54861111111111105</v>
      </c>
      <c r="L27" s="17">
        <v>0.58333333333333337</v>
      </c>
      <c r="M27" s="16"/>
    </row>
    <row r="28" spans="1:13">
      <c r="A28" s="14">
        <v>25</v>
      </c>
      <c r="B28" s="14" t="s">
        <v>41</v>
      </c>
      <c r="C28" s="14">
        <v>10.055999999999999</v>
      </c>
      <c r="D28" s="15">
        <v>1.6666666666666666E-2</v>
      </c>
      <c r="E28" s="15">
        <v>6.9444444444444447E-4</v>
      </c>
      <c r="F28" s="36"/>
      <c r="G28" s="16"/>
      <c r="H28" s="17">
        <v>0.3743055555555555</v>
      </c>
      <c r="I28" s="17">
        <v>0.40625</v>
      </c>
      <c r="J28" s="17">
        <v>0.48333333333333334</v>
      </c>
      <c r="K28" s="17">
        <v>0.5493055555555556</v>
      </c>
      <c r="L28" s="17">
        <v>0.58402777777777781</v>
      </c>
      <c r="M28" s="16"/>
    </row>
    <row r="29" spans="1:13">
      <c r="A29" s="14">
        <v>26</v>
      </c>
      <c r="B29" s="14" t="s">
        <v>42</v>
      </c>
      <c r="C29" s="14">
        <v>10.423999999999999</v>
      </c>
      <c r="D29" s="15">
        <v>1.7361111111111112E-2</v>
      </c>
      <c r="E29" s="15">
        <v>6.9444444444444447E-4</v>
      </c>
      <c r="F29" s="36"/>
      <c r="G29" s="16"/>
      <c r="H29" s="17">
        <v>0.375</v>
      </c>
      <c r="I29" s="17">
        <v>0.4069444444444445</v>
      </c>
      <c r="J29" s="17">
        <v>0.48402777777777778</v>
      </c>
      <c r="K29" s="17">
        <v>0.54999999999999993</v>
      </c>
      <c r="L29" s="17">
        <v>0.58472222222222225</v>
      </c>
      <c r="M29" s="16"/>
    </row>
    <row r="30" spans="1:13">
      <c r="A30" s="14">
        <v>27</v>
      </c>
      <c r="B30" s="14" t="s">
        <v>43</v>
      </c>
      <c r="C30" s="14">
        <v>10.798999999999999</v>
      </c>
      <c r="D30" s="15">
        <v>1.8055555555555557E-2</v>
      </c>
      <c r="E30" s="15">
        <v>6.9444444444444447E-4</v>
      </c>
      <c r="F30" s="36"/>
      <c r="G30" s="16"/>
      <c r="H30" s="17">
        <v>0.3756944444444445</v>
      </c>
      <c r="I30" s="17">
        <v>0.40763888888888888</v>
      </c>
      <c r="J30" s="17">
        <v>0.48472222222222222</v>
      </c>
      <c r="K30" s="17">
        <v>0.55069444444444449</v>
      </c>
      <c r="L30" s="17">
        <v>0.5854166666666667</v>
      </c>
      <c r="M30" s="16"/>
    </row>
    <row r="31" spans="1:13">
      <c r="A31" s="14">
        <v>28</v>
      </c>
      <c r="B31" s="14" t="s">
        <v>19</v>
      </c>
      <c r="C31" s="14">
        <v>11.119</v>
      </c>
      <c r="D31" s="15">
        <v>1.8749999999999999E-2</v>
      </c>
      <c r="E31" s="15">
        <v>6.9444444444444447E-4</v>
      </c>
      <c r="F31" s="36"/>
      <c r="G31" s="16"/>
      <c r="H31" s="17">
        <v>0.37638888888888888</v>
      </c>
      <c r="I31" s="17">
        <v>0.40833333333333338</v>
      </c>
      <c r="J31" s="17">
        <v>0.48541666666666666</v>
      </c>
      <c r="K31" s="17">
        <v>0.55138888888888882</v>
      </c>
      <c r="L31" s="17">
        <v>0.58611111111111114</v>
      </c>
      <c r="M31" s="16"/>
    </row>
    <row r="32" spans="1:13">
      <c r="F32" s="16"/>
    </row>
    <row r="33" spans="1:13">
      <c r="F33" s="16"/>
    </row>
    <row r="34" spans="1:13">
      <c r="A34" s="41"/>
      <c r="B34" s="41"/>
      <c r="C34" s="41"/>
      <c r="D34" s="41"/>
      <c r="E34" s="41"/>
      <c r="F34" s="41"/>
    </row>
    <row r="35" spans="1:13">
      <c r="A35" s="18"/>
      <c r="B35" s="18"/>
      <c r="C35" s="18"/>
      <c r="D35" s="18"/>
      <c r="E35" s="18"/>
      <c r="F35" s="3" t="s">
        <v>44</v>
      </c>
      <c r="G35" s="3"/>
      <c r="H35" s="36">
        <v>11.119</v>
      </c>
      <c r="I35" s="36">
        <v>11.119</v>
      </c>
      <c r="J35" s="36">
        <v>11.119</v>
      </c>
      <c r="K35" s="36">
        <v>11.119</v>
      </c>
      <c r="L35" s="36">
        <v>11.119</v>
      </c>
    </row>
    <row r="36" spans="1:13">
      <c r="A36" s="18"/>
      <c r="B36" s="18"/>
      <c r="C36" s="18"/>
      <c r="D36" s="18"/>
      <c r="E36" s="18"/>
      <c r="F36" s="3" t="s">
        <v>45</v>
      </c>
      <c r="G36" s="3"/>
      <c r="H36" s="36">
        <v>2068.134</v>
      </c>
      <c r="I36" s="36">
        <v>2068.134</v>
      </c>
      <c r="J36" s="36">
        <v>2068.134</v>
      </c>
      <c r="K36" s="36">
        <v>2068.134</v>
      </c>
      <c r="L36" s="36">
        <v>2068.134</v>
      </c>
      <c r="M36" s="36">
        <f>SUM(H36:L36)</f>
        <v>10340.67</v>
      </c>
    </row>
    <row r="37" spans="1:13">
      <c r="H37" s="36"/>
      <c r="I37" s="36"/>
      <c r="J37" s="36"/>
      <c r="K37" s="36"/>
      <c r="L37" s="36"/>
    </row>
    <row r="38" spans="1:13">
      <c r="F38" s="3" t="s">
        <v>46</v>
      </c>
      <c r="G38" s="3"/>
      <c r="H38" s="36">
        <v>2.2400000000000002</v>
      </c>
      <c r="I38" s="36">
        <v>2.2400000000000002</v>
      </c>
      <c r="J38" s="36">
        <v>2.2400000000000002</v>
      </c>
      <c r="K38" s="36">
        <v>2.2400000000000002</v>
      </c>
      <c r="L38" s="36">
        <v>2.2400000000000002</v>
      </c>
    </row>
    <row r="39" spans="1:13">
      <c r="F39" s="3" t="s">
        <v>47</v>
      </c>
      <c r="G39" s="3"/>
      <c r="H39" s="36">
        <v>416.64</v>
      </c>
      <c r="I39" s="36">
        <v>416.64</v>
      </c>
      <c r="J39" s="36">
        <v>416.64</v>
      </c>
      <c r="K39" s="36">
        <v>416.64</v>
      </c>
      <c r="L39" s="36">
        <v>416.64</v>
      </c>
      <c r="M39" s="36">
        <f>SUM(H39:L39)</f>
        <v>2083.1999999999998</v>
      </c>
    </row>
  </sheetData>
  <mergeCells count="2">
    <mergeCell ref="A2:C2"/>
    <mergeCell ref="A34:F34"/>
  </mergeCells>
  <pageMargins left="0.70000000000000007" right="0.70000000000000007" top="1.1437007874015752" bottom="1.1437007874015752" header="0.75000000000000011" footer="0.75000000000000011"/>
  <pageSetup paperSize="9" scale="73" orientation="landscape" verticalDpi="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F33"/>
  <sheetViews>
    <sheetView topLeftCell="A10" workbookViewId="0">
      <selection activeCell="E36" sqref="E36"/>
    </sheetView>
  </sheetViews>
  <sheetFormatPr defaultRowHeight="14.4"/>
  <cols>
    <col min="1" max="1" width="3" style="2" customWidth="1"/>
    <col min="2" max="2" width="22.296875" style="2" customWidth="1"/>
    <col min="3" max="3" width="7.69921875" style="2" customWidth="1"/>
    <col min="4" max="4" width="7.5" style="2" customWidth="1"/>
    <col min="5" max="5" width="12.59765625" style="19" customWidth="1"/>
    <col min="6" max="6" width="6.796875" style="19" customWidth="1"/>
    <col min="7" max="7" width="10.69921875" style="19" customWidth="1"/>
    <col min="8" max="14" width="6.796875" style="2" customWidth="1"/>
    <col min="15" max="15" width="9.69921875" style="2" customWidth="1"/>
    <col min="16" max="1020" width="6.796875" style="2" customWidth="1"/>
    <col min="1021" max="1024" width="6.796875" customWidth="1"/>
    <col min="1025" max="1025" width="8.796875" customWidth="1"/>
  </cols>
  <sheetData>
    <row r="1" spans="1:14" ht="25.8">
      <c r="B1" s="9" t="s">
        <v>48</v>
      </c>
      <c r="H1" s="9"/>
    </row>
    <row r="2" spans="1:14">
      <c r="A2" s="40" t="s">
        <v>49</v>
      </c>
      <c r="B2" s="40"/>
      <c r="C2" s="40"/>
      <c r="D2" s="10"/>
      <c r="E2" s="20"/>
    </row>
    <row r="3" spans="1:14">
      <c r="A3" s="10" t="s">
        <v>14</v>
      </c>
      <c r="B3" s="10" t="s">
        <v>15</v>
      </c>
      <c r="C3" s="10" t="s">
        <v>16</v>
      </c>
      <c r="D3" s="21" t="s">
        <v>17</v>
      </c>
      <c r="E3" s="21" t="s">
        <v>50</v>
      </c>
      <c r="F3" s="22"/>
      <c r="G3" s="22"/>
    </row>
    <row r="4" spans="1:14">
      <c r="A4" s="14">
        <v>1</v>
      </c>
      <c r="B4" s="14" t="s">
        <v>19</v>
      </c>
      <c r="C4" s="14">
        <v>0</v>
      </c>
      <c r="D4" s="15">
        <v>0</v>
      </c>
      <c r="E4" s="15"/>
      <c r="H4" s="16"/>
      <c r="I4" s="23">
        <v>0.2722222222222222</v>
      </c>
      <c r="J4" s="24">
        <v>0.4201388888888889</v>
      </c>
      <c r="K4" s="24">
        <v>0.53125</v>
      </c>
      <c r="L4" s="24">
        <v>0.62152777777777779</v>
      </c>
      <c r="M4" s="24">
        <v>0.67013888888888884</v>
      </c>
      <c r="N4" s="24">
        <v>0.80555555555555547</v>
      </c>
    </row>
    <row r="5" spans="1:14">
      <c r="A5" s="14">
        <v>2</v>
      </c>
      <c r="B5" s="14" t="s">
        <v>51</v>
      </c>
      <c r="C5" s="14">
        <v>0.21</v>
      </c>
      <c r="D5" s="15">
        <v>6.9444444444444436E-4</v>
      </c>
      <c r="E5" s="15">
        <v>6.9444444444444436E-4</v>
      </c>
      <c r="F5" s="25"/>
      <c r="G5" s="25"/>
      <c r="H5" s="16"/>
      <c r="I5" s="23">
        <v>0.27291666666666664</v>
      </c>
      <c r="J5" s="24">
        <v>0.42083333333333334</v>
      </c>
      <c r="K5" s="24">
        <v>0.53194444444444444</v>
      </c>
      <c r="L5" s="24">
        <v>0.62222222222222223</v>
      </c>
      <c r="M5" s="24">
        <v>0.67083333333333328</v>
      </c>
      <c r="N5" s="24">
        <v>0.80624999999999991</v>
      </c>
    </row>
    <row r="6" spans="1:14">
      <c r="A6" s="14">
        <v>3</v>
      </c>
      <c r="B6" s="14" t="s">
        <v>52</v>
      </c>
      <c r="C6" s="14">
        <v>0.4</v>
      </c>
      <c r="D6" s="15">
        <v>1.3888888888888887E-3</v>
      </c>
      <c r="E6" s="15">
        <v>6.9444444444444436E-4</v>
      </c>
      <c r="F6" s="25"/>
      <c r="G6" s="25"/>
      <c r="H6" s="16"/>
      <c r="I6" s="23">
        <v>0.27361111111111114</v>
      </c>
      <c r="J6" s="24">
        <v>0.42152777777777778</v>
      </c>
      <c r="K6" s="24">
        <v>0.53263888888888888</v>
      </c>
      <c r="L6" s="24">
        <v>0.62291666666666667</v>
      </c>
      <c r="M6" s="24">
        <v>0.67152777777777772</v>
      </c>
      <c r="N6" s="24">
        <v>0.80694444444444435</v>
      </c>
    </row>
    <row r="7" spans="1:14">
      <c r="A7" s="14">
        <v>4</v>
      </c>
      <c r="B7" s="14" t="s">
        <v>53</v>
      </c>
      <c r="C7" s="14">
        <v>1.1200000000000001</v>
      </c>
      <c r="D7" s="15">
        <v>3.4722222222222225E-3</v>
      </c>
      <c r="E7" s="15">
        <v>2.0833333333333333E-3</v>
      </c>
      <c r="F7" s="25"/>
      <c r="G7" s="25"/>
      <c r="H7" s="16"/>
      <c r="I7" s="23">
        <v>0.27569444444444446</v>
      </c>
      <c r="J7" s="24">
        <v>0.4236111111111111</v>
      </c>
      <c r="K7" s="24">
        <v>0.53472222222222221</v>
      </c>
      <c r="L7" s="24">
        <v>0.625</v>
      </c>
      <c r="M7" s="24">
        <v>0.67361111111111105</v>
      </c>
      <c r="N7" s="24">
        <v>0.80902777777777779</v>
      </c>
    </row>
    <row r="8" spans="1:14">
      <c r="A8" s="14">
        <v>5</v>
      </c>
      <c r="B8" s="14" t="s">
        <v>54</v>
      </c>
      <c r="C8" s="14">
        <v>1.48</v>
      </c>
      <c r="D8" s="15">
        <v>4.1666666666666666E-3</v>
      </c>
      <c r="E8" s="15">
        <v>6.9444444444444436E-4</v>
      </c>
      <c r="F8" s="25"/>
      <c r="G8" s="25"/>
      <c r="H8" s="16"/>
      <c r="I8" s="23">
        <v>0.27638888888888891</v>
      </c>
      <c r="J8" s="24">
        <v>0.42430555555555555</v>
      </c>
      <c r="K8" s="24">
        <v>0.53541666666666665</v>
      </c>
      <c r="L8" s="24">
        <v>0.62569444444444444</v>
      </c>
      <c r="M8" s="24">
        <v>0.67430555555555549</v>
      </c>
      <c r="N8" s="24">
        <v>0.80972222222222223</v>
      </c>
    </row>
    <row r="9" spans="1:14">
      <c r="A9" s="14">
        <v>6</v>
      </c>
      <c r="B9" s="14" t="s">
        <v>55</v>
      </c>
      <c r="C9" s="14">
        <v>1.85</v>
      </c>
      <c r="D9" s="15">
        <v>5.5555555555555549E-3</v>
      </c>
      <c r="E9" s="15">
        <v>1.3888888888888887E-3</v>
      </c>
      <c r="F9" s="25"/>
      <c r="G9" s="25"/>
      <c r="H9" s="16"/>
      <c r="I9" s="23">
        <v>0.27777777777777779</v>
      </c>
      <c r="J9" s="24">
        <v>0.42569444444444449</v>
      </c>
      <c r="K9" s="24">
        <v>0.53680555555555554</v>
      </c>
      <c r="L9" s="24">
        <v>0.62708333333333333</v>
      </c>
      <c r="M9" s="24">
        <v>0.67569444444444438</v>
      </c>
      <c r="N9" s="24">
        <v>0.81111111111111112</v>
      </c>
    </row>
    <row r="10" spans="1:14">
      <c r="A10" s="14">
        <v>7</v>
      </c>
      <c r="B10" s="14" t="s">
        <v>56</v>
      </c>
      <c r="C10" s="14">
        <v>2.2000000000000002</v>
      </c>
      <c r="D10" s="15">
        <v>6.2500000000000003E-3</v>
      </c>
      <c r="E10" s="15">
        <v>6.9444444444444436E-4</v>
      </c>
      <c r="F10" s="25"/>
      <c r="G10" s="25"/>
      <c r="H10" s="16"/>
      <c r="I10" s="23">
        <v>0.27847222222222223</v>
      </c>
      <c r="J10" s="24">
        <v>0.42638888888888893</v>
      </c>
      <c r="K10" s="24">
        <v>0.53749999999999998</v>
      </c>
      <c r="L10" s="24">
        <v>0.62777777777777777</v>
      </c>
      <c r="M10" s="24">
        <v>0.67638888888888882</v>
      </c>
      <c r="N10" s="24">
        <v>0.81180555555555556</v>
      </c>
    </row>
    <row r="11" spans="1:14">
      <c r="A11" s="14">
        <v>8</v>
      </c>
      <c r="B11" s="14" t="s">
        <v>57</v>
      </c>
      <c r="C11" s="14">
        <v>2.58</v>
      </c>
      <c r="D11" s="15">
        <v>7.6388888888888886E-3</v>
      </c>
      <c r="E11" s="15">
        <v>1.3888888888888887E-3</v>
      </c>
      <c r="F11" s="25"/>
      <c r="G11" s="25"/>
      <c r="H11" s="16"/>
      <c r="I11" s="23">
        <v>0.27986111111111112</v>
      </c>
      <c r="J11" s="24">
        <v>0.42777777777777781</v>
      </c>
      <c r="K11" s="24">
        <v>0.53888888888888886</v>
      </c>
      <c r="L11" s="24">
        <v>0.62916666666666665</v>
      </c>
      <c r="M11" s="24">
        <v>0.6777777777777777</v>
      </c>
      <c r="N11" s="24">
        <v>0.81319444444444444</v>
      </c>
    </row>
    <row r="12" spans="1:14">
      <c r="A12" s="14">
        <v>9</v>
      </c>
      <c r="B12" s="14" t="s">
        <v>58</v>
      </c>
      <c r="C12" s="14">
        <v>2.968</v>
      </c>
      <c r="D12" s="15">
        <v>8.3333333333333332E-3</v>
      </c>
      <c r="E12" s="15">
        <v>6.9444444444444436E-4</v>
      </c>
      <c r="F12" s="25"/>
      <c r="G12" s="25"/>
      <c r="H12" s="16"/>
      <c r="I12" s="23">
        <v>0.28055555555555556</v>
      </c>
      <c r="J12" s="24">
        <v>0.42847222222222225</v>
      </c>
      <c r="K12" s="24">
        <v>0.5395833333333333</v>
      </c>
      <c r="L12" s="24">
        <v>0.62986111111111109</v>
      </c>
      <c r="M12" s="24">
        <v>0.67847222222222214</v>
      </c>
      <c r="N12" s="24">
        <v>0.81388888888888888</v>
      </c>
    </row>
    <row r="13" spans="1:14">
      <c r="A13" s="14">
        <v>10</v>
      </c>
      <c r="B13" s="14" t="s">
        <v>59</v>
      </c>
      <c r="C13" s="14">
        <v>3.7839999999999998</v>
      </c>
      <c r="D13" s="15">
        <v>1.0416666666666666E-2</v>
      </c>
      <c r="E13" s="15">
        <v>2.0833333333333333E-3</v>
      </c>
      <c r="F13" s="25"/>
      <c r="G13" s="25"/>
      <c r="H13" s="16"/>
      <c r="I13" s="23">
        <v>0.28263888888888888</v>
      </c>
      <c r="J13" s="24">
        <v>0.43055555555555558</v>
      </c>
      <c r="K13" s="24">
        <v>0.54166666666666663</v>
      </c>
      <c r="L13" s="24">
        <v>0.63194444444444442</v>
      </c>
      <c r="M13" s="24">
        <v>0.68055555555555547</v>
      </c>
      <c r="N13" s="24">
        <v>0.81597222222222221</v>
      </c>
    </row>
    <row r="14" spans="1:14">
      <c r="A14" s="14">
        <v>11</v>
      </c>
      <c r="B14" s="14" t="s">
        <v>60</v>
      </c>
      <c r="C14" s="14">
        <v>4.7300000000000004</v>
      </c>
      <c r="D14" s="15">
        <v>1.1805555555555557E-2</v>
      </c>
      <c r="E14" s="15">
        <v>1.3888888888888887E-3</v>
      </c>
      <c r="F14" s="25"/>
      <c r="G14" s="25"/>
      <c r="H14" s="16"/>
      <c r="I14" s="23">
        <v>0.28402777777777777</v>
      </c>
      <c r="J14" s="24">
        <v>0.43194444444444446</v>
      </c>
      <c r="K14" s="24">
        <v>0.54305555555555551</v>
      </c>
      <c r="L14" s="24">
        <v>0.6333333333333333</v>
      </c>
      <c r="M14" s="24">
        <v>0.68194444444444435</v>
      </c>
      <c r="N14" s="24">
        <v>0.81736111111111109</v>
      </c>
    </row>
    <row r="15" spans="1:14">
      <c r="A15" s="14">
        <v>12</v>
      </c>
      <c r="B15" s="14" t="s">
        <v>61</v>
      </c>
      <c r="C15" s="14">
        <v>5.6239999999999997</v>
      </c>
      <c r="D15" s="15">
        <v>1.388888888888889E-2</v>
      </c>
      <c r="E15" s="15">
        <v>2.0833333333333333E-3</v>
      </c>
      <c r="F15" s="25"/>
      <c r="G15" s="25"/>
      <c r="H15" s="26">
        <v>0.21180555555555555</v>
      </c>
      <c r="I15" s="23">
        <v>0.28611111111111109</v>
      </c>
      <c r="J15" s="24">
        <v>0.43402777777777779</v>
      </c>
      <c r="K15" s="24">
        <v>0.54513888888888884</v>
      </c>
      <c r="L15" s="24">
        <v>0.63541666666666663</v>
      </c>
      <c r="M15" s="24">
        <v>0.68402777777777779</v>
      </c>
      <c r="N15" s="24">
        <v>0.81944444444444442</v>
      </c>
    </row>
    <row r="16" spans="1:14">
      <c r="A16" s="14">
        <v>13</v>
      </c>
      <c r="B16" s="14" t="s">
        <v>62</v>
      </c>
      <c r="C16" s="14">
        <v>6.5179999999999998</v>
      </c>
      <c r="D16" s="15">
        <v>1.5972222222222224E-2</v>
      </c>
      <c r="E16" s="15">
        <v>2.0833333333333333E-3</v>
      </c>
      <c r="F16" s="25"/>
      <c r="G16" s="25"/>
      <c r="H16" s="26">
        <v>0.21388888888888891</v>
      </c>
      <c r="I16" s="23">
        <v>0.28819444444444442</v>
      </c>
      <c r="J16" s="24">
        <v>0.43611111111111112</v>
      </c>
      <c r="K16" s="24">
        <v>0.54722222222222217</v>
      </c>
      <c r="L16" s="24">
        <v>0.63750000000000007</v>
      </c>
      <c r="M16" s="24">
        <v>0.68611111111111112</v>
      </c>
      <c r="N16" s="24">
        <v>0.82152777777777775</v>
      </c>
    </row>
    <row r="17" spans="1:15">
      <c r="A17" s="14">
        <v>14</v>
      </c>
      <c r="B17" s="14" t="s">
        <v>63</v>
      </c>
      <c r="C17" s="14">
        <v>7.4640000000000004</v>
      </c>
      <c r="D17" s="15">
        <v>1.7361111111111112E-2</v>
      </c>
      <c r="E17" s="15">
        <v>1.3888888888888887E-3</v>
      </c>
      <c r="F17" s="25"/>
      <c r="G17" s="25"/>
      <c r="H17" s="26">
        <v>0.21527777777777779</v>
      </c>
      <c r="I17" s="23">
        <v>0.2895833333333333</v>
      </c>
      <c r="J17" s="24">
        <v>0.4375</v>
      </c>
      <c r="K17" s="24">
        <v>0.54861111111111105</v>
      </c>
      <c r="L17" s="24">
        <v>0.63888888888888895</v>
      </c>
      <c r="M17" s="24">
        <v>0.6875</v>
      </c>
      <c r="N17" s="24">
        <v>0.82291666666666663</v>
      </c>
    </row>
    <row r="18" spans="1:15">
      <c r="A18" s="14">
        <v>15</v>
      </c>
      <c r="B18" s="14" t="s">
        <v>64</v>
      </c>
      <c r="C18" s="14">
        <v>8.2799999999999994</v>
      </c>
      <c r="D18" s="15">
        <v>1.9444444444444445E-2</v>
      </c>
      <c r="E18" s="15">
        <v>2.0833333333333333E-3</v>
      </c>
      <c r="F18" s="25"/>
      <c r="G18" s="25"/>
      <c r="H18" s="26">
        <v>0.21736111111111112</v>
      </c>
      <c r="I18" s="23">
        <v>0.29166666666666669</v>
      </c>
      <c r="J18" s="24">
        <v>0.43958333333333333</v>
      </c>
      <c r="K18" s="24">
        <v>0.55069444444444438</v>
      </c>
      <c r="L18" s="24">
        <v>0.64097222222222217</v>
      </c>
      <c r="M18" s="24">
        <v>0.68958333333333333</v>
      </c>
      <c r="N18" s="24">
        <v>0.82499999999999996</v>
      </c>
    </row>
    <row r="19" spans="1:15">
      <c r="A19" s="14">
        <v>16</v>
      </c>
      <c r="B19" s="14" t="s">
        <v>65</v>
      </c>
      <c r="C19" s="14">
        <v>8.6679999999999993</v>
      </c>
      <c r="D19" s="15">
        <v>2.0138888888888887E-2</v>
      </c>
      <c r="E19" s="15">
        <v>6.9444444444444436E-4</v>
      </c>
      <c r="F19" s="25"/>
      <c r="G19" s="25"/>
      <c r="H19" s="26">
        <v>0.21805555555555556</v>
      </c>
      <c r="I19" s="23">
        <v>0.29236111111111113</v>
      </c>
      <c r="J19" s="24">
        <v>0.44027777777777782</v>
      </c>
      <c r="K19" s="24">
        <v>0.55138888888888882</v>
      </c>
      <c r="L19" s="24">
        <v>0.64166666666666672</v>
      </c>
      <c r="M19" s="24">
        <v>0.69027777777777777</v>
      </c>
      <c r="N19" s="24">
        <v>0.8256944444444444</v>
      </c>
    </row>
    <row r="20" spans="1:15">
      <c r="A20" s="14">
        <v>17</v>
      </c>
      <c r="B20" s="14" t="s">
        <v>66</v>
      </c>
      <c r="C20" s="14">
        <v>9.3979999999999997</v>
      </c>
      <c r="D20" s="15">
        <v>2.222222222222222E-2</v>
      </c>
      <c r="E20" s="15">
        <v>2.0833333333333333E-3</v>
      </c>
      <c r="F20" s="25"/>
      <c r="G20" s="25"/>
      <c r="H20" s="26">
        <v>0.22013888888888891</v>
      </c>
      <c r="I20" s="23">
        <v>0.29444444444444445</v>
      </c>
      <c r="J20" s="24">
        <v>0.44236111111111115</v>
      </c>
      <c r="K20" s="24">
        <v>0.55347222222222214</v>
      </c>
      <c r="L20" s="24">
        <v>0.64374999999999993</v>
      </c>
      <c r="M20" s="24">
        <v>0.69236111111111109</v>
      </c>
      <c r="N20" s="24">
        <v>0.82777777777777772</v>
      </c>
    </row>
    <row r="21" spans="1:15">
      <c r="A21" s="14">
        <v>18</v>
      </c>
      <c r="B21" s="14" t="s">
        <v>67</v>
      </c>
      <c r="C21" s="14">
        <v>9.7680000000000007</v>
      </c>
      <c r="D21" s="15">
        <v>2.3611111111111114E-2</v>
      </c>
      <c r="E21" s="15">
        <v>1.3888888888888887E-3</v>
      </c>
      <c r="F21" s="25"/>
      <c r="G21" s="25"/>
      <c r="H21" s="26">
        <v>0.2215277777777778</v>
      </c>
      <c r="I21" s="23">
        <v>0.29583333333333334</v>
      </c>
      <c r="J21" s="24">
        <v>0.44375000000000003</v>
      </c>
      <c r="K21" s="24">
        <v>0.55486111111111103</v>
      </c>
      <c r="L21" s="24">
        <v>0.64513888888888882</v>
      </c>
      <c r="M21" s="24">
        <v>0.69374999999999998</v>
      </c>
      <c r="N21" s="24">
        <v>0.82916666666666661</v>
      </c>
    </row>
    <row r="22" spans="1:15">
      <c r="A22" s="14">
        <v>19</v>
      </c>
      <c r="B22" s="14" t="s">
        <v>68</v>
      </c>
      <c r="C22" s="14">
        <v>10.128</v>
      </c>
      <c r="D22" s="15">
        <v>2.4305555555555556E-2</v>
      </c>
      <c r="E22" s="15">
        <v>6.9444444444444436E-4</v>
      </c>
      <c r="F22" s="25"/>
      <c r="G22" s="25"/>
      <c r="H22" s="26">
        <v>0.22222222222222224</v>
      </c>
      <c r="I22" s="23">
        <v>0.29652777777777778</v>
      </c>
      <c r="J22" s="24">
        <v>0.44444444444444448</v>
      </c>
      <c r="K22" s="24">
        <v>0.55555555555555547</v>
      </c>
      <c r="L22" s="24">
        <v>0.64583333333333337</v>
      </c>
      <c r="M22" s="24">
        <v>0.69444444444444442</v>
      </c>
      <c r="N22" s="24">
        <v>0.82986111111111105</v>
      </c>
    </row>
    <row r="23" spans="1:15">
      <c r="A23" s="14">
        <v>20</v>
      </c>
      <c r="B23" s="14" t="s">
        <v>22</v>
      </c>
      <c r="C23" s="14">
        <v>10.478</v>
      </c>
      <c r="D23" s="15">
        <v>2.5000000000000001E-2</v>
      </c>
      <c r="E23" s="15">
        <v>6.9444444444444436E-4</v>
      </c>
      <c r="F23" s="25"/>
      <c r="G23" s="25"/>
      <c r="H23" s="26">
        <v>0.22291666666666668</v>
      </c>
      <c r="I23" s="23">
        <v>0.29722222222222222</v>
      </c>
      <c r="J23" s="24">
        <v>0.44513888888888892</v>
      </c>
      <c r="K23" s="24">
        <v>0.55624999999999991</v>
      </c>
      <c r="L23" s="24">
        <v>0.64652777777777781</v>
      </c>
      <c r="M23" s="24">
        <v>0.69513888888888886</v>
      </c>
      <c r="N23" s="24">
        <v>0.83055555555555549</v>
      </c>
    </row>
    <row r="24" spans="1:15">
      <c r="A24" s="14">
        <v>21</v>
      </c>
      <c r="B24" s="14" t="s">
        <v>69</v>
      </c>
      <c r="C24" s="14">
        <v>10.848000000000001</v>
      </c>
      <c r="D24" s="15">
        <v>2.6388888888888889E-2</v>
      </c>
      <c r="E24" s="15">
        <v>1.3888888888888887E-3</v>
      </c>
      <c r="F24" s="25"/>
      <c r="G24" s="25"/>
      <c r="H24" s="26">
        <v>0.22430555555555556</v>
      </c>
      <c r="I24" s="23">
        <v>0.2986111111111111</v>
      </c>
      <c r="J24" s="24">
        <v>0.4465277777777778</v>
      </c>
      <c r="K24" s="24">
        <v>0.55763888888888891</v>
      </c>
      <c r="L24" s="24">
        <v>0.6479166666666667</v>
      </c>
      <c r="M24" s="24">
        <v>0.69652777777777775</v>
      </c>
      <c r="N24" s="24">
        <v>0.83194444444444438</v>
      </c>
    </row>
    <row r="25" spans="1:15">
      <c r="A25" s="14">
        <v>22</v>
      </c>
      <c r="B25" s="14" t="s">
        <v>70</v>
      </c>
      <c r="C25" s="14">
        <v>11.038</v>
      </c>
      <c r="D25" s="15">
        <v>2.7083333333333334E-2</v>
      </c>
      <c r="E25" s="15">
        <v>6.9444444444444436E-4</v>
      </c>
      <c r="F25" s="25"/>
      <c r="G25" s="25"/>
      <c r="H25" s="26">
        <v>0.22500000000000001</v>
      </c>
      <c r="I25" s="23">
        <v>0.29930555555555555</v>
      </c>
      <c r="J25" s="24">
        <v>0.44722222222222224</v>
      </c>
      <c r="K25" s="24">
        <v>0.55833333333333335</v>
      </c>
      <c r="L25" s="24">
        <v>0.64861111111111114</v>
      </c>
      <c r="M25" s="24">
        <v>0.69722222222222219</v>
      </c>
      <c r="N25" s="24">
        <v>0.83263888888888882</v>
      </c>
    </row>
    <row r="26" spans="1:15">
      <c r="A26" s="14">
        <v>23</v>
      </c>
      <c r="B26" s="14" t="s">
        <v>19</v>
      </c>
      <c r="C26" s="14">
        <v>11.247999999999999</v>
      </c>
      <c r="D26" s="15">
        <v>2.777777777777778E-2</v>
      </c>
      <c r="E26" s="15">
        <v>6.9444444444444436E-4</v>
      </c>
      <c r="F26" s="25"/>
      <c r="G26" s="25"/>
      <c r="H26" s="26">
        <v>0.22569444444444445</v>
      </c>
      <c r="I26" s="23">
        <v>0.30000000000000004</v>
      </c>
      <c r="J26" s="24">
        <v>0.44791666666666669</v>
      </c>
      <c r="K26" s="24">
        <v>0.55902777777777779</v>
      </c>
      <c r="L26" s="24">
        <v>0.64930555555555558</v>
      </c>
      <c r="M26" s="24">
        <v>0.69791666666666663</v>
      </c>
      <c r="N26" s="24">
        <v>0.83333333333333337</v>
      </c>
    </row>
    <row r="28" spans="1:15">
      <c r="G28" s="2"/>
    </row>
    <row r="29" spans="1:15">
      <c r="F29" s="3" t="s">
        <v>44</v>
      </c>
      <c r="G29" s="2"/>
      <c r="H29" s="36">
        <v>5.6239999999999997</v>
      </c>
      <c r="I29" s="36">
        <v>11.247999999999999</v>
      </c>
      <c r="J29" s="36">
        <v>11.247999999999999</v>
      </c>
      <c r="K29" s="36">
        <v>11.247999999999999</v>
      </c>
      <c r="L29" s="36">
        <v>11.247999999999999</v>
      </c>
      <c r="M29" s="36">
        <v>11.247999999999999</v>
      </c>
      <c r="N29" s="36">
        <v>11.247999999999999</v>
      </c>
      <c r="O29" s="36"/>
    </row>
    <row r="30" spans="1:15">
      <c r="F30" s="3" t="s">
        <v>45</v>
      </c>
      <c r="H30" s="36">
        <v>1406</v>
      </c>
      <c r="I30" s="36">
        <v>2812</v>
      </c>
      <c r="J30" s="36">
        <v>2812</v>
      </c>
      <c r="K30" s="36">
        <v>2812</v>
      </c>
      <c r="L30" s="36">
        <v>2812</v>
      </c>
      <c r="M30" s="36">
        <v>2812</v>
      </c>
      <c r="N30" s="36">
        <v>2812</v>
      </c>
      <c r="O30" s="36">
        <f>SUM(H30:N30)</f>
        <v>18278</v>
      </c>
    </row>
    <row r="31" spans="1:15">
      <c r="F31" s="3"/>
      <c r="H31" s="36"/>
      <c r="I31" s="36"/>
      <c r="J31" s="36"/>
      <c r="K31" s="36"/>
      <c r="L31" s="36"/>
      <c r="M31" s="36"/>
      <c r="N31" s="36"/>
      <c r="O31" s="36"/>
    </row>
    <row r="32" spans="1:15">
      <c r="F32" s="3" t="s">
        <v>46</v>
      </c>
      <c r="G32" s="3"/>
      <c r="H32" s="36">
        <v>0.89400000000000002</v>
      </c>
      <c r="I32" s="36">
        <v>1.788</v>
      </c>
      <c r="J32" s="36">
        <v>1.788</v>
      </c>
      <c r="K32" s="36">
        <v>1.788</v>
      </c>
      <c r="L32" s="36">
        <v>1.788</v>
      </c>
      <c r="M32" s="36">
        <v>1.788</v>
      </c>
      <c r="N32" s="36">
        <v>1.788</v>
      </c>
      <c r="O32" s="36"/>
    </row>
    <row r="33" spans="6:15">
      <c r="F33" s="3" t="s">
        <v>47</v>
      </c>
      <c r="G33" s="3"/>
      <c r="H33" s="36">
        <v>223.5</v>
      </c>
      <c r="I33" s="36">
        <v>447</v>
      </c>
      <c r="J33" s="36">
        <v>447</v>
      </c>
      <c r="K33" s="36">
        <v>447</v>
      </c>
      <c r="L33" s="36">
        <v>447</v>
      </c>
      <c r="M33" s="36">
        <v>447</v>
      </c>
      <c r="N33" s="36">
        <v>447</v>
      </c>
      <c r="O33" s="36">
        <f>SUM(H33:N33)</f>
        <v>2905.5</v>
      </c>
    </row>
  </sheetData>
  <mergeCells count="1">
    <mergeCell ref="A2:C2"/>
  </mergeCells>
  <pageMargins left="0.70826771653543308" right="0.70826771653543308" top="1.1417322834645671" bottom="1.1417322834645671" header="0.74803149606299213" footer="0.74803149606299213"/>
  <pageSetup paperSize="9" scale="86" orientation="landscape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E36"/>
  <sheetViews>
    <sheetView tabSelected="1" workbookViewId="0">
      <selection activeCell="F37" sqref="F37"/>
    </sheetView>
  </sheetViews>
  <sheetFormatPr defaultRowHeight="14.4"/>
  <cols>
    <col min="1" max="1" width="3" style="2" customWidth="1"/>
    <col min="2" max="2" width="21.59765625" style="2" customWidth="1"/>
    <col min="3" max="3" width="7.3984375" style="2" customWidth="1"/>
    <col min="4" max="4" width="7.19921875" style="2" customWidth="1"/>
    <col min="5" max="5" width="12.8984375" style="19" customWidth="1"/>
    <col min="6" max="6" width="16.8984375" style="19" customWidth="1"/>
    <col min="7" max="1019" width="6.796875" style="2" customWidth="1"/>
    <col min="1020" max="1024" width="6.796875" customWidth="1"/>
    <col min="1025" max="1025" width="8.796875" customWidth="1"/>
  </cols>
  <sheetData>
    <row r="1" spans="1:11" ht="25.8">
      <c r="B1" s="9" t="s">
        <v>71</v>
      </c>
    </row>
    <row r="2" spans="1:11">
      <c r="A2" s="40" t="s">
        <v>49</v>
      </c>
      <c r="B2" s="40"/>
      <c r="C2" s="40"/>
      <c r="D2" s="10"/>
      <c r="E2" s="20"/>
    </row>
    <row r="3" spans="1:11">
      <c r="A3" s="10" t="s">
        <v>14</v>
      </c>
      <c r="B3" s="10" t="s">
        <v>15</v>
      </c>
      <c r="C3" s="10" t="s">
        <v>16</v>
      </c>
      <c r="D3" s="21" t="s">
        <v>17</v>
      </c>
      <c r="E3" s="21" t="s">
        <v>50</v>
      </c>
      <c r="F3" s="22"/>
    </row>
    <row r="4" spans="1:11">
      <c r="A4" s="14">
        <v>1</v>
      </c>
      <c r="B4" s="14" t="s">
        <v>19</v>
      </c>
      <c r="C4" s="14">
        <v>0</v>
      </c>
      <c r="D4" s="15">
        <v>0</v>
      </c>
      <c r="E4" s="15"/>
      <c r="G4" s="27"/>
      <c r="H4" s="23">
        <v>0.4201388888888889</v>
      </c>
      <c r="I4" s="23">
        <v>0.52430555555555558</v>
      </c>
      <c r="J4" s="23">
        <v>0.59375</v>
      </c>
      <c r="K4" s="27">
        <v>0.66666666666666663</v>
      </c>
    </row>
    <row r="5" spans="1:11">
      <c r="A5" s="14">
        <v>2</v>
      </c>
      <c r="B5" s="14" t="s">
        <v>51</v>
      </c>
      <c r="C5" s="14">
        <v>0.21</v>
      </c>
      <c r="D5" s="15">
        <v>6.9444444444444436E-4</v>
      </c>
      <c r="E5" s="15">
        <v>6.9444444444444436E-4</v>
      </c>
      <c r="F5" s="25"/>
      <c r="G5" s="27"/>
      <c r="H5" s="23">
        <v>0.42083333333333334</v>
      </c>
      <c r="I5" s="23">
        <v>0.52500000000000002</v>
      </c>
      <c r="J5" s="23">
        <v>0.59444444444444444</v>
      </c>
      <c r="K5" s="27">
        <v>0.66736111111111107</v>
      </c>
    </row>
    <row r="6" spans="1:11">
      <c r="A6" s="14">
        <v>3</v>
      </c>
      <c r="B6" s="14" t="s">
        <v>72</v>
      </c>
      <c r="C6" s="14">
        <v>0.4</v>
      </c>
      <c r="D6" s="15">
        <v>1.3888888888888887E-3</v>
      </c>
      <c r="E6" s="15">
        <v>6.9444444444444436E-4</v>
      </c>
      <c r="F6" s="25"/>
      <c r="G6" s="27"/>
      <c r="H6" s="23">
        <v>0.42152777777777778</v>
      </c>
      <c r="I6" s="23">
        <v>0.52569444444444446</v>
      </c>
      <c r="J6" s="23">
        <v>0.59513888888888888</v>
      </c>
      <c r="K6" s="27">
        <v>0.66805555555555551</v>
      </c>
    </row>
    <row r="7" spans="1:11">
      <c r="A7" s="14">
        <v>5</v>
      </c>
      <c r="B7" s="14" t="s">
        <v>53</v>
      </c>
      <c r="C7" s="14">
        <v>1.1200000000000001</v>
      </c>
      <c r="D7" s="15">
        <v>3.4722222222222225E-3</v>
      </c>
      <c r="E7" s="15">
        <v>2.0833333333333333E-3</v>
      </c>
      <c r="F7" s="25"/>
      <c r="G7" s="27"/>
      <c r="H7" s="23">
        <v>0.4236111111111111</v>
      </c>
      <c r="I7" s="23">
        <v>0.52777777777777779</v>
      </c>
      <c r="J7" s="23">
        <v>0.59722222222222221</v>
      </c>
      <c r="K7" s="27">
        <v>0.67013888888888884</v>
      </c>
    </row>
    <row r="8" spans="1:11">
      <c r="A8" s="14">
        <v>6</v>
      </c>
      <c r="B8" s="14" t="s">
        <v>54</v>
      </c>
      <c r="C8" s="14">
        <v>1.48</v>
      </c>
      <c r="D8" s="15">
        <v>4.1666666666666666E-3</v>
      </c>
      <c r="E8" s="15">
        <v>6.9444444444444436E-4</v>
      </c>
      <c r="F8" s="25"/>
      <c r="G8" s="27"/>
      <c r="H8" s="23">
        <v>0.42430555555555555</v>
      </c>
      <c r="I8" s="23">
        <v>0.52847222222222223</v>
      </c>
      <c r="J8" s="23">
        <v>0.59791666666666665</v>
      </c>
      <c r="K8" s="27">
        <v>0.67083333333333328</v>
      </c>
    </row>
    <row r="9" spans="1:11">
      <c r="A9" s="14">
        <v>7</v>
      </c>
      <c r="B9" s="14" t="s">
        <v>55</v>
      </c>
      <c r="C9" s="14">
        <v>1.85</v>
      </c>
      <c r="D9" s="15">
        <v>5.5555555555555549E-3</v>
      </c>
      <c r="E9" s="15">
        <v>1.3888888888888887E-3</v>
      </c>
      <c r="F9" s="25"/>
      <c r="G9" s="27"/>
      <c r="H9" s="23">
        <v>0.42569444444444449</v>
      </c>
      <c r="I9" s="23">
        <v>0.52986111111111112</v>
      </c>
      <c r="J9" s="23">
        <v>0.59930555555555565</v>
      </c>
      <c r="K9" s="27">
        <v>0.67222222222222217</v>
      </c>
    </row>
    <row r="10" spans="1:11">
      <c r="A10" s="14">
        <v>8</v>
      </c>
      <c r="B10" s="14" t="s">
        <v>56</v>
      </c>
      <c r="C10" s="14">
        <v>2.2000000000000002</v>
      </c>
      <c r="D10" s="15">
        <v>6.2500000000000003E-3</v>
      </c>
      <c r="E10" s="15">
        <v>6.9444444444444436E-4</v>
      </c>
      <c r="F10" s="25"/>
      <c r="G10" s="27"/>
      <c r="H10" s="23">
        <v>0.42638888888888893</v>
      </c>
      <c r="I10" s="23">
        <v>0.53055555555555556</v>
      </c>
      <c r="J10" s="23">
        <v>0.60000000000000009</v>
      </c>
      <c r="K10" s="27">
        <v>0.67291666666666661</v>
      </c>
    </row>
    <row r="11" spans="1:11">
      <c r="A11" s="14">
        <v>9</v>
      </c>
      <c r="B11" s="14" t="s">
        <v>73</v>
      </c>
      <c r="C11" s="14">
        <v>2.58</v>
      </c>
      <c r="D11" s="15">
        <v>7.6388888888888886E-3</v>
      </c>
      <c r="E11" s="15">
        <v>1.3888888888888887E-3</v>
      </c>
      <c r="F11" s="25"/>
      <c r="G11" s="27"/>
      <c r="H11" s="23">
        <v>0.42777777777777781</v>
      </c>
      <c r="I11" s="23">
        <v>0.53194444444444444</v>
      </c>
      <c r="J11" s="23">
        <v>0.60138888888888897</v>
      </c>
      <c r="K11" s="27">
        <v>0.67430555555555549</v>
      </c>
    </row>
    <row r="12" spans="1:11">
      <c r="A12" s="14">
        <v>10</v>
      </c>
      <c r="B12" s="14" t="s">
        <v>74</v>
      </c>
      <c r="C12" s="14">
        <v>2.968</v>
      </c>
      <c r="D12" s="15">
        <v>8.3333333333333332E-3</v>
      </c>
      <c r="E12" s="15">
        <v>6.9444444444444436E-4</v>
      </c>
      <c r="F12" s="25"/>
      <c r="G12" s="27"/>
      <c r="H12" s="23">
        <v>0.42847222222222225</v>
      </c>
      <c r="I12" s="23">
        <v>0.53263888888888888</v>
      </c>
      <c r="J12" s="23">
        <v>0.60208333333333341</v>
      </c>
      <c r="K12" s="27">
        <v>0.67499999999999993</v>
      </c>
    </row>
    <row r="13" spans="1:11">
      <c r="A13" s="14">
        <v>11</v>
      </c>
      <c r="B13" s="14" t="s">
        <v>75</v>
      </c>
      <c r="C13" s="14">
        <v>3.7839999999999998</v>
      </c>
      <c r="D13" s="15">
        <v>1.0416666666666666E-2</v>
      </c>
      <c r="E13" s="15">
        <v>2.0833333333333333E-3</v>
      </c>
      <c r="F13" s="25"/>
      <c r="G13" s="27"/>
      <c r="H13" s="23">
        <v>0.43055555555555558</v>
      </c>
      <c r="I13" s="23">
        <v>0.53472222222222221</v>
      </c>
      <c r="J13" s="23">
        <v>0.60416666666666674</v>
      </c>
      <c r="K13" s="27">
        <v>0.67708333333333326</v>
      </c>
    </row>
    <row r="14" spans="1:11">
      <c r="A14" s="14">
        <v>12</v>
      </c>
      <c r="B14" s="14" t="s">
        <v>60</v>
      </c>
      <c r="C14" s="14">
        <v>4.7300000000000004</v>
      </c>
      <c r="D14" s="15">
        <v>1.1805555555555557E-2</v>
      </c>
      <c r="E14" s="15">
        <v>1.3888888888888887E-3</v>
      </c>
      <c r="F14" s="25"/>
      <c r="G14" s="27"/>
      <c r="H14" s="23">
        <v>0.43194444444444446</v>
      </c>
      <c r="I14" s="23">
        <v>0.53611111111111109</v>
      </c>
      <c r="J14" s="23">
        <v>0.60555555555555562</v>
      </c>
      <c r="K14" s="27">
        <v>0.67847222222222214</v>
      </c>
    </row>
    <row r="15" spans="1:11">
      <c r="A15" s="14">
        <v>13</v>
      </c>
      <c r="B15" s="14" t="s">
        <v>61</v>
      </c>
      <c r="C15" s="14">
        <v>5.6239999999999997</v>
      </c>
      <c r="D15" s="15">
        <v>1.388888888888889E-2</v>
      </c>
      <c r="E15" s="15">
        <v>2.0833333333333333E-3</v>
      </c>
      <c r="F15" s="25"/>
      <c r="G15" s="23">
        <v>0.28611111111111109</v>
      </c>
      <c r="H15" s="23">
        <v>0.43402777777777779</v>
      </c>
      <c r="I15" s="23">
        <v>0.53819444444444442</v>
      </c>
      <c r="J15" s="23">
        <v>0.60763888888888895</v>
      </c>
      <c r="K15" s="27">
        <v>0.68055555555555547</v>
      </c>
    </row>
    <row r="16" spans="1:11">
      <c r="A16" s="14">
        <v>14</v>
      </c>
      <c r="B16" s="14" t="s">
        <v>62</v>
      </c>
      <c r="C16" s="14">
        <v>6.5179999999999998</v>
      </c>
      <c r="D16" s="15">
        <v>1.5972222222222224E-2</v>
      </c>
      <c r="E16" s="15">
        <v>2.0833333333333333E-3</v>
      </c>
      <c r="F16" s="25"/>
      <c r="G16" s="23">
        <v>0.28819444444444442</v>
      </c>
      <c r="H16" s="23">
        <v>0.43611111111111112</v>
      </c>
      <c r="I16" s="23">
        <v>0.54027777777777775</v>
      </c>
      <c r="J16" s="23">
        <v>0.60972222222222228</v>
      </c>
      <c r="K16" s="27">
        <v>0.68263888888888891</v>
      </c>
    </row>
    <row r="17" spans="1:12">
      <c r="A17" s="14">
        <v>15</v>
      </c>
      <c r="B17" s="14" t="s">
        <v>76</v>
      </c>
      <c r="C17" s="14">
        <v>7.4640000000000004</v>
      </c>
      <c r="D17" s="15">
        <v>1.7361111111111112E-2</v>
      </c>
      <c r="E17" s="15">
        <v>1.3888888888888887E-3</v>
      </c>
      <c r="F17" s="25"/>
      <c r="G17" s="23">
        <v>0.2895833333333333</v>
      </c>
      <c r="H17" s="23">
        <v>0.4375</v>
      </c>
      <c r="I17" s="23">
        <v>0.54166666666666663</v>
      </c>
      <c r="J17" s="23">
        <v>0.61111111111111116</v>
      </c>
      <c r="K17" s="27">
        <v>0.68402777777777779</v>
      </c>
    </row>
    <row r="18" spans="1:12">
      <c r="A18" s="14">
        <v>16</v>
      </c>
      <c r="B18" s="14" t="s">
        <v>64</v>
      </c>
      <c r="C18" s="14">
        <v>8.2799999999999994</v>
      </c>
      <c r="D18" s="15">
        <v>1.9444444444444445E-2</v>
      </c>
      <c r="E18" s="15">
        <v>2.0833333333333333E-3</v>
      </c>
      <c r="F18" s="25"/>
      <c r="G18" s="23">
        <v>0.29166666666666669</v>
      </c>
      <c r="H18" s="23">
        <v>0.43958333333333333</v>
      </c>
      <c r="I18" s="23">
        <v>0.54374999999999996</v>
      </c>
      <c r="J18" s="23">
        <v>0.61319444444444449</v>
      </c>
      <c r="K18" s="27">
        <v>0.68611111111111112</v>
      </c>
    </row>
    <row r="19" spans="1:12">
      <c r="A19" s="14">
        <v>17</v>
      </c>
      <c r="B19" s="14" t="s">
        <v>65</v>
      </c>
      <c r="C19" s="14">
        <v>8.6679999999999993</v>
      </c>
      <c r="D19" s="15">
        <v>2.0138888888888887E-2</v>
      </c>
      <c r="E19" s="15">
        <v>6.9444444444444436E-4</v>
      </c>
      <c r="F19" s="25"/>
      <c r="G19" s="23">
        <v>0.29236111111111113</v>
      </c>
      <c r="H19" s="23">
        <v>0.44027777777777782</v>
      </c>
      <c r="I19" s="23">
        <v>0.5444444444444444</v>
      </c>
      <c r="J19" s="23">
        <v>0.61388888888888893</v>
      </c>
      <c r="K19" s="27">
        <v>0.68680555555555556</v>
      </c>
    </row>
    <row r="20" spans="1:12">
      <c r="A20" s="14">
        <v>19</v>
      </c>
      <c r="B20" s="14" t="s">
        <v>77</v>
      </c>
      <c r="C20" s="14">
        <v>9.3979999999999997</v>
      </c>
      <c r="D20" s="15">
        <v>2.222222222222222E-2</v>
      </c>
      <c r="E20" s="15">
        <v>2.0833333333333333E-3</v>
      </c>
      <c r="F20" s="25"/>
      <c r="G20" s="23">
        <v>0.29444444444444445</v>
      </c>
      <c r="H20" s="23">
        <v>0.44236111111111115</v>
      </c>
      <c r="I20" s="23">
        <v>0.54652777777777772</v>
      </c>
      <c r="J20" s="23">
        <v>0.61597222222222225</v>
      </c>
      <c r="K20" s="27">
        <v>0.68888888888888888</v>
      </c>
    </row>
    <row r="21" spans="1:12">
      <c r="A21" s="14">
        <v>20</v>
      </c>
      <c r="B21" s="14" t="s">
        <v>78</v>
      </c>
      <c r="C21" s="14">
        <v>9.7680000000000007</v>
      </c>
      <c r="D21" s="15">
        <v>2.3611111111111114E-2</v>
      </c>
      <c r="E21" s="15">
        <v>1.3888888888888887E-3</v>
      </c>
      <c r="F21" s="25"/>
      <c r="G21" s="23">
        <v>0.29583333333333334</v>
      </c>
      <c r="H21" s="23">
        <v>0.44375000000000003</v>
      </c>
      <c r="I21" s="23">
        <v>0.54791666666666661</v>
      </c>
      <c r="J21" s="23">
        <v>0.61736111111111114</v>
      </c>
      <c r="K21" s="27">
        <v>0.69027777777777777</v>
      </c>
    </row>
    <row r="22" spans="1:12">
      <c r="A22" s="14">
        <v>21</v>
      </c>
      <c r="B22" s="14" t="s">
        <v>68</v>
      </c>
      <c r="C22" s="14">
        <v>10.128</v>
      </c>
      <c r="D22" s="15">
        <v>2.4305555555555556E-2</v>
      </c>
      <c r="E22" s="15">
        <v>6.9444444444444436E-4</v>
      </c>
      <c r="F22" s="25"/>
      <c r="G22" s="23">
        <v>0.29652777777777778</v>
      </c>
      <c r="H22" s="23">
        <v>0.44444444444444448</v>
      </c>
      <c r="I22" s="23">
        <v>0.54861111111111105</v>
      </c>
      <c r="J22" s="23">
        <v>0.61805555555555558</v>
      </c>
      <c r="K22" s="27">
        <v>0.69097222222222221</v>
      </c>
    </row>
    <row r="23" spans="1:12">
      <c r="A23" s="14">
        <v>22</v>
      </c>
      <c r="B23" s="14" t="s">
        <v>22</v>
      </c>
      <c r="C23" s="14">
        <v>10.478</v>
      </c>
      <c r="D23" s="15">
        <v>2.5000000000000001E-2</v>
      </c>
      <c r="E23" s="15">
        <v>6.9444444444444436E-4</v>
      </c>
      <c r="F23" s="25"/>
      <c r="G23" s="23">
        <v>0.29722222222222222</v>
      </c>
      <c r="H23" s="23">
        <v>0.44513888888888892</v>
      </c>
      <c r="I23" s="23">
        <v>0.54930555555555549</v>
      </c>
      <c r="J23" s="23">
        <v>0.61875000000000002</v>
      </c>
      <c r="K23" s="27">
        <v>0.69166666666666665</v>
      </c>
    </row>
    <row r="24" spans="1:12">
      <c r="A24" s="14">
        <v>23</v>
      </c>
      <c r="B24" s="14" t="s">
        <v>69</v>
      </c>
      <c r="C24" s="14">
        <v>10.848000000000001</v>
      </c>
      <c r="D24" s="15">
        <v>2.6388888888888889E-2</v>
      </c>
      <c r="E24" s="15">
        <v>1.3888888888888887E-3</v>
      </c>
      <c r="F24" s="25"/>
      <c r="G24" s="23">
        <v>0.2986111111111111</v>
      </c>
      <c r="H24" s="23">
        <v>0.4465277777777778</v>
      </c>
      <c r="I24" s="23">
        <v>0.55069444444444438</v>
      </c>
      <c r="J24" s="23">
        <v>0.62013888888888891</v>
      </c>
      <c r="K24" s="27">
        <v>0.69305555555555554</v>
      </c>
    </row>
    <row r="25" spans="1:12">
      <c r="A25" s="14">
        <v>24</v>
      </c>
      <c r="B25" s="14" t="s">
        <v>79</v>
      </c>
      <c r="C25" s="14">
        <v>11.038</v>
      </c>
      <c r="D25" s="15">
        <v>2.7083333333333334E-2</v>
      </c>
      <c r="E25" s="15">
        <v>6.9444444444444436E-4</v>
      </c>
      <c r="F25" s="25"/>
      <c r="G25" s="23">
        <v>0.29930555555555555</v>
      </c>
      <c r="H25" s="23">
        <v>0.44722222222222224</v>
      </c>
      <c r="I25" s="23">
        <v>0.55138888888888882</v>
      </c>
      <c r="J25" s="23">
        <v>0.62083333333333335</v>
      </c>
      <c r="K25" s="27">
        <v>0.69374999999999998</v>
      </c>
    </row>
    <row r="26" spans="1:12">
      <c r="A26" s="14">
        <v>25</v>
      </c>
      <c r="B26" s="14" t="s">
        <v>19</v>
      </c>
      <c r="C26" s="14">
        <v>11.247999999999999</v>
      </c>
      <c r="D26" s="15">
        <v>2.777777777777778E-2</v>
      </c>
      <c r="E26" s="15">
        <v>6.9444444444444436E-4</v>
      </c>
      <c r="F26" s="25"/>
      <c r="G26" s="23">
        <v>0.30000000000000004</v>
      </c>
      <c r="H26" s="23">
        <v>0.44791666666666669</v>
      </c>
      <c r="I26" s="23">
        <v>0.55208333333333326</v>
      </c>
      <c r="J26" s="23">
        <v>0.62152777777777779</v>
      </c>
      <c r="K26" s="27">
        <v>0.69444444444444442</v>
      </c>
    </row>
    <row r="29" spans="1:12">
      <c r="A29" s="41"/>
      <c r="B29" s="41"/>
      <c r="C29" s="41"/>
      <c r="D29" s="41"/>
      <c r="E29" s="41"/>
      <c r="F29" s="41"/>
    </row>
    <row r="30" spans="1:12">
      <c r="A30" s="18"/>
      <c r="B30" s="18"/>
      <c r="C30" s="18"/>
      <c r="D30" s="18"/>
      <c r="E30" s="18"/>
      <c r="F30" s="18"/>
    </row>
    <row r="31" spans="1:12">
      <c r="A31" s="18"/>
      <c r="B31" s="18"/>
      <c r="C31" s="18"/>
      <c r="D31" s="18"/>
      <c r="E31" s="18"/>
      <c r="F31" s="3" t="s">
        <v>44</v>
      </c>
      <c r="G31" s="36">
        <v>5.6239999999999997</v>
      </c>
      <c r="H31" s="36">
        <v>11.247999999999999</v>
      </c>
      <c r="I31" s="36">
        <v>11.247999999999999</v>
      </c>
      <c r="J31" s="36">
        <v>11.247999999999999</v>
      </c>
      <c r="K31" s="36">
        <v>11.247999999999999</v>
      </c>
      <c r="L31" s="36"/>
    </row>
    <row r="32" spans="1:12">
      <c r="F32" s="3" t="s">
        <v>45</v>
      </c>
      <c r="G32" s="36">
        <v>281.2</v>
      </c>
      <c r="H32" s="36">
        <v>1293.52</v>
      </c>
      <c r="I32" s="36">
        <v>1293.52</v>
      </c>
      <c r="J32" s="36">
        <v>1293.52</v>
      </c>
      <c r="K32" s="36">
        <v>562.4</v>
      </c>
      <c r="L32" s="36">
        <f>SUM(G32:K32)</f>
        <v>4724.16</v>
      </c>
    </row>
    <row r="33" spans="6:12">
      <c r="G33" s="36"/>
      <c r="H33" s="36"/>
      <c r="I33" s="36"/>
      <c r="J33" s="36"/>
      <c r="K33" s="36"/>
      <c r="L33" s="36"/>
    </row>
    <row r="34" spans="6:12">
      <c r="F34" s="3" t="s">
        <v>46</v>
      </c>
      <c r="G34" s="36">
        <v>0.89400000000000002</v>
      </c>
      <c r="H34" s="36">
        <v>1.788</v>
      </c>
      <c r="I34" s="36">
        <v>1.788</v>
      </c>
      <c r="J34" s="36">
        <v>1.788</v>
      </c>
      <c r="K34" s="36">
        <v>1.788</v>
      </c>
      <c r="L34" s="36"/>
    </row>
    <row r="35" spans="6:12">
      <c r="F35" s="3" t="s">
        <v>47</v>
      </c>
      <c r="G35" s="36">
        <v>44.7</v>
      </c>
      <c r="H35" s="36">
        <v>205.62</v>
      </c>
      <c r="I35" s="36">
        <v>205.62</v>
      </c>
      <c r="J35" s="36">
        <v>205.62</v>
      </c>
      <c r="K35" s="36">
        <v>89.4</v>
      </c>
      <c r="L35" s="36">
        <f>SUM(G35:K35)</f>
        <v>750.95999999999992</v>
      </c>
    </row>
    <row r="36" spans="6:12">
      <c r="F36" s="3"/>
    </row>
  </sheetData>
  <mergeCells count="2">
    <mergeCell ref="A2:C2"/>
    <mergeCell ref="A29:F29"/>
  </mergeCells>
  <pageMargins left="0.70826771653543308" right="0.70826771653543308" top="1.1417322834645671" bottom="1.1417322834645671" header="0.74803149606299213" footer="0.74803149606299213"/>
  <pageSetup paperSize="9" scale="81" orientation="landscape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H32"/>
  <sheetViews>
    <sheetView workbookViewId="0">
      <selection activeCell="L28" sqref="L28"/>
    </sheetView>
  </sheetViews>
  <sheetFormatPr defaultRowHeight="14.4"/>
  <cols>
    <col min="1" max="1" width="3" style="2" customWidth="1"/>
    <col min="2" max="2" width="23.296875" style="2" customWidth="1"/>
    <col min="3" max="3" width="7.3984375" style="2" customWidth="1"/>
    <col min="4" max="4" width="7.09765625" style="2" customWidth="1"/>
    <col min="5" max="5" width="13" style="2" customWidth="1"/>
    <col min="6" max="6" width="16.09765625" style="2" customWidth="1"/>
    <col min="7" max="11" width="6.796875" style="2" customWidth="1"/>
    <col min="12" max="12" width="9" style="2" customWidth="1"/>
    <col min="13" max="1022" width="6.796875" style="2" customWidth="1"/>
    <col min="1023" max="1024" width="6.796875" customWidth="1"/>
    <col min="1025" max="1025" width="8.796875" customWidth="1"/>
  </cols>
  <sheetData>
    <row r="1" spans="1:17" ht="25.8">
      <c r="B1" s="9" t="s">
        <v>80</v>
      </c>
    </row>
    <row r="2" spans="1:17">
      <c r="A2" s="40" t="s">
        <v>81</v>
      </c>
      <c r="B2" s="40"/>
      <c r="C2" s="40"/>
      <c r="D2" s="10"/>
      <c r="E2" s="10"/>
    </row>
    <row r="3" spans="1:17">
      <c r="A3" s="10" t="s">
        <v>14</v>
      </c>
      <c r="B3" s="10" t="s">
        <v>15</v>
      </c>
      <c r="C3" s="10" t="s">
        <v>16</v>
      </c>
      <c r="D3" s="21" t="s">
        <v>17</v>
      </c>
      <c r="E3" s="21" t="s">
        <v>50</v>
      </c>
    </row>
    <row r="4" spans="1:17">
      <c r="A4" s="14">
        <v>1</v>
      </c>
      <c r="B4" s="14" t="s">
        <v>19</v>
      </c>
      <c r="C4" s="14">
        <v>0</v>
      </c>
      <c r="D4" s="15">
        <v>0</v>
      </c>
      <c r="E4" s="15"/>
      <c r="F4" s="36"/>
      <c r="G4" s="16">
        <v>0.30347222222222225</v>
      </c>
      <c r="H4" s="28">
        <v>0.33680555555555552</v>
      </c>
      <c r="I4" s="29">
        <v>0.56111111111111112</v>
      </c>
      <c r="J4" s="29">
        <v>0.59513888888888888</v>
      </c>
      <c r="K4" s="23">
        <v>0.71875</v>
      </c>
      <c r="L4" s="16"/>
      <c r="M4" s="16"/>
      <c r="N4" s="16"/>
      <c r="O4" s="16"/>
      <c r="P4" s="16"/>
      <c r="Q4" s="16"/>
    </row>
    <row r="5" spans="1:17">
      <c r="A5" s="14">
        <v>3</v>
      </c>
      <c r="B5" s="14" t="s">
        <v>82</v>
      </c>
      <c r="C5" s="14">
        <v>1.03</v>
      </c>
      <c r="D5" s="15">
        <v>1.3888888888888889E-3</v>
      </c>
      <c r="E5" s="15">
        <v>1.3888888888888889E-3</v>
      </c>
      <c r="F5" s="36"/>
      <c r="G5" s="16">
        <v>0.30486111111111108</v>
      </c>
      <c r="H5" s="28">
        <v>0.33819444444444446</v>
      </c>
      <c r="I5" s="29">
        <v>0.5625</v>
      </c>
      <c r="J5" s="29">
        <v>0.59652777777777777</v>
      </c>
      <c r="K5" s="23">
        <v>0.71319444444444446</v>
      </c>
      <c r="L5" s="16"/>
      <c r="M5" s="16"/>
      <c r="N5" s="16"/>
      <c r="O5" s="16"/>
      <c r="P5" s="16"/>
      <c r="Q5" s="16"/>
    </row>
    <row r="6" spans="1:17">
      <c r="A6" s="14">
        <v>4</v>
      </c>
      <c r="B6" s="14" t="s">
        <v>83</v>
      </c>
      <c r="C6" s="14">
        <v>1.35</v>
      </c>
      <c r="D6" s="15">
        <v>2.0833333333333333E-3</v>
      </c>
      <c r="E6" s="15">
        <v>6.9444444444444436E-4</v>
      </c>
      <c r="F6" s="36"/>
      <c r="G6" s="16">
        <v>0.30555555555555552</v>
      </c>
      <c r="H6" s="28">
        <v>0.33888888888888885</v>
      </c>
      <c r="I6" s="29">
        <v>0.56319444444444444</v>
      </c>
      <c r="J6" s="29">
        <v>0.59722222222222221</v>
      </c>
      <c r="K6" s="23">
        <v>0.72152777777777777</v>
      </c>
      <c r="L6" s="16"/>
      <c r="M6" s="16"/>
      <c r="N6" s="16"/>
      <c r="O6" s="16"/>
      <c r="P6" s="16"/>
      <c r="Q6" s="16"/>
    </row>
    <row r="7" spans="1:17">
      <c r="A7" s="14">
        <v>5</v>
      </c>
      <c r="B7" s="14" t="s">
        <v>84</v>
      </c>
      <c r="C7" s="14">
        <v>1.66</v>
      </c>
      <c r="D7" s="15">
        <v>2.7777777777777779E-3</v>
      </c>
      <c r="E7" s="15">
        <v>6.9444444444444436E-4</v>
      </c>
      <c r="F7" s="36"/>
      <c r="G7" s="16">
        <v>0.30624999999999997</v>
      </c>
      <c r="H7" s="28">
        <v>0.33958333333333335</v>
      </c>
      <c r="I7" s="29">
        <v>0.56388888888888888</v>
      </c>
      <c r="J7" s="29">
        <v>0.59791666666666665</v>
      </c>
      <c r="K7" s="23">
        <v>0.72222222222222221</v>
      </c>
      <c r="L7" s="16"/>
      <c r="M7" s="16"/>
      <c r="N7" s="16"/>
      <c r="O7" s="16"/>
      <c r="P7" s="16"/>
      <c r="Q7" s="16"/>
    </row>
    <row r="8" spans="1:17">
      <c r="A8" s="14">
        <v>6</v>
      </c>
      <c r="B8" s="14" t="s">
        <v>85</v>
      </c>
      <c r="C8" s="14">
        <v>1.9</v>
      </c>
      <c r="D8" s="15">
        <v>3.472222222222222E-3</v>
      </c>
      <c r="E8" s="15">
        <v>6.9444444444444436E-4</v>
      </c>
      <c r="F8" s="36"/>
      <c r="G8" s="16">
        <v>0.30694444444444441</v>
      </c>
      <c r="H8" s="28">
        <v>0.34027777777777773</v>
      </c>
      <c r="I8" s="29">
        <v>0.56458333333333333</v>
      </c>
      <c r="J8" s="29">
        <v>0.59861111111111109</v>
      </c>
      <c r="K8" s="23">
        <v>0.72291666666666676</v>
      </c>
      <c r="L8" s="16"/>
      <c r="M8" s="16"/>
      <c r="N8" s="16"/>
      <c r="O8" s="16"/>
      <c r="P8" s="16"/>
      <c r="Q8" s="16"/>
    </row>
    <row r="9" spans="1:17">
      <c r="A9" s="14">
        <v>7</v>
      </c>
      <c r="B9" s="14" t="s">
        <v>57</v>
      </c>
      <c r="C9" s="14">
        <v>2.2799999999999998</v>
      </c>
      <c r="D9" s="15">
        <v>4.8611111111111112E-3</v>
      </c>
      <c r="E9" s="15">
        <v>1.3888888888888887E-3</v>
      </c>
      <c r="F9" s="36"/>
      <c r="G9" s="16">
        <v>0.30833333333333335</v>
      </c>
      <c r="H9" s="28">
        <v>0.34166666666666662</v>
      </c>
      <c r="I9" s="29">
        <v>0.56597222222222221</v>
      </c>
      <c r="J9" s="29">
        <v>0.6</v>
      </c>
      <c r="K9" s="23">
        <v>0.72430555555555554</v>
      </c>
      <c r="L9" s="16"/>
      <c r="M9" s="16"/>
      <c r="N9" s="16"/>
      <c r="O9" s="16"/>
      <c r="P9" s="16"/>
      <c r="Q9" s="16"/>
    </row>
    <row r="10" spans="1:17">
      <c r="A10" s="14">
        <v>8</v>
      </c>
      <c r="B10" s="14" t="s">
        <v>74</v>
      </c>
      <c r="C10" s="14">
        <v>2.6680000000000001</v>
      </c>
      <c r="D10" s="15">
        <v>5.5555555555555558E-3</v>
      </c>
      <c r="E10" s="15">
        <v>6.9444444444444436E-4</v>
      </c>
      <c r="F10" s="36"/>
      <c r="G10" s="16">
        <v>0.30902777777777779</v>
      </c>
      <c r="H10" s="28">
        <v>0.34236111111111112</v>
      </c>
      <c r="I10" s="29">
        <v>0.56666666666666665</v>
      </c>
      <c r="J10" s="29">
        <v>0.60069444444444442</v>
      </c>
      <c r="K10" s="23">
        <v>0.72499999999999998</v>
      </c>
      <c r="L10" s="16"/>
      <c r="M10" s="16"/>
      <c r="N10" s="16"/>
      <c r="O10" s="16"/>
      <c r="P10" s="16"/>
      <c r="Q10" s="16"/>
    </row>
    <row r="11" spans="1:17">
      <c r="A11" s="14">
        <v>9</v>
      </c>
      <c r="B11" s="14" t="s">
        <v>59</v>
      </c>
      <c r="C11" s="14">
        <v>3.484</v>
      </c>
      <c r="D11" s="15">
        <v>6.2499999999999995E-3</v>
      </c>
      <c r="E11" s="15">
        <v>6.9444444444444447E-4</v>
      </c>
      <c r="F11" s="36"/>
      <c r="G11" s="16">
        <v>0.30972222222222223</v>
      </c>
      <c r="H11" s="28">
        <v>0.3430555555555555</v>
      </c>
      <c r="I11" s="29">
        <v>0.56736111111111109</v>
      </c>
      <c r="J11" s="29">
        <v>0.60138888888888886</v>
      </c>
      <c r="K11" s="23">
        <v>0.72569444444444453</v>
      </c>
      <c r="L11" s="16"/>
      <c r="M11" s="16"/>
      <c r="N11" s="16"/>
      <c r="O11" s="16"/>
      <c r="P11" s="16"/>
      <c r="Q11" s="16"/>
    </row>
    <row r="12" spans="1:17">
      <c r="A12" s="14">
        <v>10</v>
      </c>
      <c r="B12" s="14" t="s">
        <v>60</v>
      </c>
      <c r="C12" s="14">
        <v>4.43</v>
      </c>
      <c r="D12" s="15">
        <v>6.9444444444444441E-3</v>
      </c>
      <c r="E12" s="15">
        <v>6.9444444444444447E-4</v>
      </c>
      <c r="F12" s="36"/>
      <c r="G12" s="16">
        <v>0.31041666666666667</v>
      </c>
      <c r="H12" s="28">
        <v>0.34375</v>
      </c>
      <c r="I12" s="29">
        <v>0.56805555555555554</v>
      </c>
      <c r="J12" s="29">
        <v>0.6020833333333333</v>
      </c>
      <c r="K12" s="23">
        <v>0.72638888888888886</v>
      </c>
      <c r="L12" s="16"/>
      <c r="M12" s="16"/>
      <c r="N12" s="16"/>
      <c r="O12" s="16"/>
      <c r="P12" s="16"/>
      <c r="Q12" s="16"/>
    </row>
    <row r="13" spans="1:17">
      <c r="A13" s="14">
        <v>11</v>
      </c>
      <c r="B13" s="14" t="s">
        <v>61</v>
      </c>
      <c r="C13" s="14">
        <v>5.3239999999999998</v>
      </c>
      <c r="D13" s="15">
        <v>7.6388888888888886E-3</v>
      </c>
      <c r="E13" s="15">
        <v>6.9444444444444447E-4</v>
      </c>
      <c r="F13" s="36"/>
      <c r="G13" s="16">
        <v>0.31111111111111112</v>
      </c>
      <c r="H13" s="28">
        <v>0.3444444444444445</v>
      </c>
      <c r="I13" s="29">
        <v>0.56874999999999998</v>
      </c>
      <c r="J13" s="29">
        <v>0.60277777777777775</v>
      </c>
      <c r="K13" s="23">
        <v>0.7270833333333333</v>
      </c>
      <c r="L13" s="16"/>
      <c r="M13" s="16"/>
      <c r="N13" s="16"/>
      <c r="O13" s="16"/>
      <c r="P13" s="16"/>
      <c r="Q13" s="16"/>
    </row>
    <row r="14" spans="1:17">
      <c r="A14" s="14">
        <v>12</v>
      </c>
      <c r="B14" s="14" t="s">
        <v>62</v>
      </c>
      <c r="C14" s="14">
        <v>6.218</v>
      </c>
      <c r="D14" s="15">
        <v>8.3333333333333332E-3</v>
      </c>
      <c r="E14" s="15">
        <v>6.9444444444444447E-4</v>
      </c>
      <c r="F14" s="36"/>
      <c r="G14" s="16">
        <v>0.31180555555555556</v>
      </c>
      <c r="H14" s="28">
        <v>0.34513888888888888</v>
      </c>
      <c r="I14" s="29">
        <v>0.56944444444444442</v>
      </c>
      <c r="J14" s="29">
        <v>0.60347222222222219</v>
      </c>
      <c r="K14" s="23">
        <v>0.72777777777777775</v>
      </c>
      <c r="L14" s="16"/>
      <c r="M14" s="16"/>
      <c r="N14" s="16"/>
      <c r="O14" s="16"/>
      <c r="P14" s="16"/>
      <c r="Q14" s="16"/>
    </row>
    <row r="15" spans="1:17">
      <c r="A15" s="14">
        <v>13</v>
      </c>
      <c r="B15" s="14" t="s">
        <v>63</v>
      </c>
      <c r="C15" s="14">
        <v>7.1639999999999997</v>
      </c>
      <c r="D15" s="15">
        <v>9.0277777777777787E-3</v>
      </c>
      <c r="E15" s="15">
        <v>6.9444444444444447E-4</v>
      </c>
      <c r="F15" s="36"/>
      <c r="G15" s="16">
        <v>0.3125</v>
      </c>
      <c r="H15" s="28">
        <v>0.34583333333333338</v>
      </c>
      <c r="I15" s="29">
        <v>0.57013888888888886</v>
      </c>
      <c r="J15" s="29">
        <v>0.60416666666666663</v>
      </c>
      <c r="K15" s="23">
        <v>0.7284722222222223</v>
      </c>
      <c r="L15" s="16"/>
      <c r="M15" s="16"/>
      <c r="N15" s="16"/>
      <c r="O15" s="16"/>
      <c r="P15" s="16"/>
      <c r="Q15" s="16"/>
    </row>
    <row r="16" spans="1:17">
      <c r="A16" s="14">
        <v>14</v>
      </c>
      <c r="B16" s="14" t="s">
        <v>64</v>
      </c>
      <c r="C16" s="14">
        <v>7.98</v>
      </c>
      <c r="D16" s="15">
        <v>9.7222222222222224E-3</v>
      </c>
      <c r="E16" s="15">
        <v>6.9444444444444447E-4</v>
      </c>
      <c r="F16" s="36"/>
      <c r="G16" s="16">
        <v>0.31319444444444444</v>
      </c>
      <c r="H16" s="28">
        <v>0.34652777777777777</v>
      </c>
      <c r="I16" s="29">
        <v>0.5708333333333333</v>
      </c>
      <c r="J16" s="29">
        <v>0.60486111111111118</v>
      </c>
      <c r="K16" s="23">
        <v>0.72916666666666663</v>
      </c>
      <c r="L16" s="16"/>
      <c r="M16" s="16"/>
      <c r="N16" s="16"/>
      <c r="O16" s="16"/>
      <c r="P16" s="16"/>
      <c r="Q16" s="16"/>
    </row>
    <row r="17" spans="1:17">
      <c r="A17" s="14">
        <v>15</v>
      </c>
      <c r="B17" s="14" t="s">
        <v>65</v>
      </c>
      <c r="C17" s="14">
        <v>8.3680000000000003</v>
      </c>
      <c r="D17" s="15">
        <v>1.0416666666666666E-2</v>
      </c>
      <c r="E17" s="15">
        <v>6.9444444444444436E-4</v>
      </c>
      <c r="F17" s="36"/>
      <c r="G17" s="16">
        <v>0.31388888888888888</v>
      </c>
      <c r="H17" s="28">
        <v>0.34722222222222227</v>
      </c>
      <c r="I17" s="29">
        <v>0.57152777777777775</v>
      </c>
      <c r="J17" s="29">
        <v>0.60555555555555551</v>
      </c>
      <c r="K17" s="23">
        <v>0.72986111111111107</v>
      </c>
      <c r="L17" s="16"/>
      <c r="M17" s="16"/>
      <c r="N17" s="16"/>
      <c r="O17" s="16"/>
      <c r="P17" s="16"/>
      <c r="Q17" s="16"/>
    </row>
    <row r="18" spans="1:17">
      <c r="A18" s="14">
        <v>16</v>
      </c>
      <c r="B18" s="14" t="s">
        <v>86</v>
      </c>
      <c r="C18" s="14">
        <v>8.7479999999999993</v>
      </c>
      <c r="D18" s="15">
        <v>1.1805555555555555E-2</v>
      </c>
      <c r="E18" s="15">
        <v>1.3888888888888887E-3</v>
      </c>
      <c r="F18" s="36"/>
      <c r="G18" s="16">
        <v>0.31527777777777777</v>
      </c>
      <c r="H18" s="28">
        <v>0.34861111111111115</v>
      </c>
      <c r="I18" s="29">
        <v>0.57291666666666663</v>
      </c>
      <c r="J18" s="29">
        <v>0.6069444444444444</v>
      </c>
      <c r="K18" s="23">
        <v>0.73125000000000007</v>
      </c>
      <c r="L18" s="16"/>
      <c r="M18" s="16"/>
      <c r="N18" s="16"/>
      <c r="O18" s="16"/>
      <c r="P18" s="16"/>
      <c r="Q18" s="16"/>
    </row>
    <row r="19" spans="1:17">
      <c r="A19" s="14">
        <v>17</v>
      </c>
      <c r="B19" s="14" t="s">
        <v>87</v>
      </c>
      <c r="C19" s="14">
        <v>8.9879999999999995</v>
      </c>
      <c r="D19" s="15">
        <v>1.2499999999999999E-2</v>
      </c>
      <c r="E19" s="15">
        <v>6.9444444444444436E-4</v>
      </c>
      <c r="F19" s="36"/>
      <c r="G19" s="16">
        <v>0.31597222222222221</v>
      </c>
      <c r="H19" s="28">
        <v>0.34930555555555554</v>
      </c>
      <c r="I19" s="29">
        <v>0.57361111111111118</v>
      </c>
      <c r="J19" s="29">
        <v>0.60763888888888895</v>
      </c>
      <c r="K19" s="23">
        <v>0.7319444444444444</v>
      </c>
      <c r="L19" s="16"/>
      <c r="M19" s="16"/>
      <c r="N19" s="16"/>
      <c r="O19" s="16"/>
      <c r="P19" s="16"/>
      <c r="Q19" s="16"/>
    </row>
    <row r="20" spans="1:17">
      <c r="A20" s="14">
        <v>18</v>
      </c>
      <c r="B20" s="14" t="s">
        <v>88</v>
      </c>
      <c r="C20" s="14">
        <v>9.298</v>
      </c>
      <c r="D20" s="15">
        <v>1.3194444444444444E-2</v>
      </c>
      <c r="E20" s="15">
        <v>6.9444444444444436E-4</v>
      </c>
      <c r="F20" s="36"/>
      <c r="G20" s="16">
        <v>0.31666666666666665</v>
      </c>
      <c r="H20" s="28">
        <v>0.35000000000000003</v>
      </c>
      <c r="I20" s="29">
        <v>0.57430555555555551</v>
      </c>
      <c r="J20" s="29">
        <v>0.60833333333333328</v>
      </c>
      <c r="K20" s="23">
        <v>0.73263888888888884</v>
      </c>
      <c r="L20" s="16"/>
      <c r="M20" s="16"/>
      <c r="N20" s="16"/>
      <c r="O20" s="16"/>
      <c r="P20" s="16"/>
      <c r="Q20" s="16"/>
    </row>
    <row r="21" spans="1:17">
      <c r="A21" s="14">
        <v>19</v>
      </c>
      <c r="B21" s="14" t="s">
        <v>89</v>
      </c>
      <c r="C21" s="14">
        <v>9.6180000000000003</v>
      </c>
      <c r="D21" s="15">
        <v>1.3888888888888888E-2</v>
      </c>
      <c r="E21" s="15">
        <v>6.9444444444444436E-4</v>
      </c>
      <c r="F21" s="36"/>
      <c r="G21" s="16">
        <v>0.31736111111111115</v>
      </c>
      <c r="H21" s="28">
        <v>0.35069444444444442</v>
      </c>
      <c r="I21" s="29">
        <v>0.57500000000000007</v>
      </c>
      <c r="J21" s="29">
        <v>0.60902777777777783</v>
      </c>
      <c r="K21" s="23">
        <v>0.73333333333333339</v>
      </c>
      <c r="L21" s="16"/>
      <c r="M21" s="16"/>
      <c r="N21" s="16"/>
      <c r="O21" s="16"/>
      <c r="P21" s="16"/>
      <c r="Q21" s="16"/>
    </row>
    <row r="22" spans="1:17">
      <c r="A22" s="14">
        <v>21</v>
      </c>
      <c r="B22" s="14" t="s">
        <v>19</v>
      </c>
      <c r="C22" s="14">
        <v>10.648</v>
      </c>
      <c r="D22" s="15">
        <v>1.5277777777777777E-2</v>
      </c>
      <c r="E22" s="15">
        <v>1.3888888888888889E-3</v>
      </c>
      <c r="F22" s="36"/>
      <c r="G22" s="16">
        <v>0.31875000000000003</v>
      </c>
      <c r="H22" s="28">
        <v>0.3520833333333333</v>
      </c>
      <c r="I22" s="29">
        <v>0.57638888888888895</v>
      </c>
      <c r="J22" s="29">
        <v>0.61041666666666672</v>
      </c>
      <c r="K22" s="23">
        <v>0.73402777777777783</v>
      </c>
      <c r="L22" s="16"/>
      <c r="M22" s="16"/>
      <c r="N22" s="16"/>
      <c r="O22" s="16"/>
      <c r="P22" s="16"/>
      <c r="Q22" s="16"/>
    </row>
    <row r="23" spans="1:17">
      <c r="F23" s="16"/>
      <c r="G23" s="16"/>
    </row>
    <row r="24" spans="1:17">
      <c r="F24" s="16"/>
      <c r="G24" s="16"/>
    </row>
    <row r="25" spans="1:17">
      <c r="A25" s="41"/>
      <c r="B25" s="41"/>
      <c r="C25" s="41"/>
      <c r="D25" s="41"/>
      <c r="E25" s="41"/>
      <c r="F25" s="41"/>
      <c r="G25" s="41"/>
    </row>
    <row r="26" spans="1:17">
      <c r="A26" s="18"/>
      <c r="B26" s="18"/>
      <c r="C26" s="18"/>
      <c r="D26" s="18"/>
      <c r="E26" s="18"/>
      <c r="F26" s="18"/>
      <c r="G26" s="18"/>
    </row>
    <row r="27" spans="1:17">
      <c r="F27" s="3" t="s">
        <v>44</v>
      </c>
      <c r="G27" s="36">
        <v>10.648</v>
      </c>
      <c r="H27" s="36">
        <v>10.648</v>
      </c>
      <c r="I27" s="36">
        <v>10.648</v>
      </c>
      <c r="J27" s="36">
        <v>10.648</v>
      </c>
      <c r="K27" s="36">
        <v>10.648</v>
      </c>
      <c r="L27" s="36"/>
    </row>
    <row r="28" spans="1:17">
      <c r="F28" s="3" t="s">
        <v>45</v>
      </c>
      <c r="G28" s="36">
        <v>2662</v>
      </c>
      <c r="H28" s="36">
        <v>1980.528</v>
      </c>
      <c r="I28" s="36">
        <v>1980.528</v>
      </c>
      <c r="J28" s="36">
        <v>1980.528</v>
      </c>
      <c r="K28" s="36">
        <v>2662</v>
      </c>
      <c r="L28" s="36">
        <f>SUM(G28:K28)</f>
        <v>11265.584000000001</v>
      </c>
    </row>
    <row r="29" spans="1:17">
      <c r="F29" s="3"/>
      <c r="G29" s="36"/>
      <c r="H29" s="36"/>
      <c r="I29" s="36"/>
      <c r="J29" s="36"/>
      <c r="K29" s="36"/>
      <c r="L29" s="36"/>
    </row>
    <row r="30" spans="1:17">
      <c r="F30" s="3" t="s">
        <v>46</v>
      </c>
      <c r="G30" s="36">
        <v>1.788</v>
      </c>
      <c r="H30" s="36">
        <v>1.788</v>
      </c>
      <c r="I30" s="36">
        <v>1.788</v>
      </c>
      <c r="J30" s="36">
        <v>1.788</v>
      </c>
      <c r="K30" s="36">
        <v>1.788</v>
      </c>
      <c r="L30" s="36"/>
    </row>
    <row r="31" spans="1:17">
      <c r="F31" s="3" t="s">
        <v>47</v>
      </c>
      <c r="G31" s="36">
        <v>447</v>
      </c>
      <c r="H31" s="36">
        <v>332.56799999999998</v>
      </c>
      <c r="I31" s="36">
        <v>332.56799999999998</v>
      </c>
      <c r="J31" s="36">
        <v>332.56799999999998</v>
      </c>
      <c r="K31" s="36">
        <v>447</v>
      </c>
      <c r="L31" s="36">
        <f>SUM(G31:K31)</f>
        <v>1891.704</v>
      </c>
    </row>
    <row r="32" spans="1:17">
      <c r="F32" s="3"/>
    </row>
  </sheetData>
  <mergeCells count="2">
    <mergeCell ref="A2:C2"/>
    <mergeCell ref="A25:G25"/>
  </mergeCells>
  <pageMargins left="0.70826771653543308" right="0.70826771653543308" top="1.1417322834645671" bottom="1.1417322834645671" header="0.74803149606299213" footer="0.74803149606299213"/>
  <pageSetup paperSize="9" scale="94" orientation="landscape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5"/>
  <sheetViews>
    <sheetView workbookViewId="0">
      <selection activeCell="J36" sqref="J36"/>
    </sheetView>
  </sheetViews>
  <sheetFormatPr defaultRowHeight="13.8"/>
  <cols>
    <col min="1" max="1" width="3.09765625" customWidth="1"/>
    <col min="2" max="2" width="19" customWidth="1"/>
    <col min="3" max="3" width="8" customWidth="1"/>
    <col min="4" max="4" width="7.3984375" customWidth="1"/>
    <col min="5" max="5" width="8.59765625" customWidth="1"/>
    <col min="6" max="6" width="7.3984375" customWidth="1"/>
    <col min="7" max="7" width="9.5" customWidth="1"/>
    <col min="8" max="8" width="6.8984375" customWidth="1"/>
    <col min="9" max="11" width="6.69921875" customWidth="1"/>
    <col min="12" max="12" width="6.8984375" customWidth="1"/>
    <col min="13" max="13" width="7" customWidth="1"/>
    <col min="14" max="14" width="8" customWidth="1"/>
    <col min="15" max="15" width="8.796875" customWidth="1"/>
  </cols>
  <sheetData>
    <row r="1" spans="1:14" ht="25.8">
      <c r="A1" s="2"/>
      <c r="B1" s="9" t="s">
        <v>90</v>
      </c>
      <c r="C1" s="2"/>
      <c r="D1" s="2"/>
      <c r="E1" s="19"/>
      <c r="F1" s="2"/>
      <c r="G1" s="2"/>
      <c r="H1" s="2"/>
      <c r="I1" s="2"/>
      <c r="J1" s="2"/>
      <c r="K1" s="2"/>
      <c r="L1" s="2"/>
      <c r="M1" s="2"/>
      <c r="N1" s="2"/>
    </row>
    <row r="2" spans="1:14" ht="14.4">
      <c r="A2" s="40" t="s">
        <v>91</v>
      </c>
      <c r="B2" s="40"/>
      <c r="C2" s="10"/>
      <c r="D2" s="10"/>
      <c r="E2" s="20"/>
      <c r="F2" s="2"/>
      <c r="G2" s="2"/>
      <c r="H2" s="2"/>
      <c r="I2" s="2"/>
      <c r="J2" s="2"/>
      <c r="K2" s="2"/>
      <c r="L2" s="2"/>
      <c r="M2" s="2"/>
      <c r="N2" s="2"/>
    </row>
    <row r="3" spans="1:14" ht="36.6">
      <c r="A3" s="30" t="s">
        <v>14</v>
      </c>
      <c r="B3" s="30" t="s">
        <v>15</v>
      </c>
      <c r="C3" s="31" t="s">
        <v>16</v>
      </c>
      <c r="D3" s="31" t="s">
        <v>17</v>
      </c>
      <c r="E3" s="32" t="s">
        <v>18</v>
      </c>
      <c r="F3" s="2"/>
      <c r="G3" s="2"/>
      <c r="H3" s="2"/>
      <c r="I3" s="2"/>
      <c r="J3" s="2"/>
      <c r="K3" s="2"/>
      <c r="L3" s="2"/>
      <c r="M3" s="2"/>
      <c r="N3" s="2"/>
    </row>
    <row r="4" spans="1:14" ht="14.4">
      <c r="A4" s="14">
        <v>1</v>
      </c>
      <c r="B4" s="14" t="s">
        <v>19</v>
      </c>
      <c r="C4" s="14">
        <v>0</v>
      </c>
      <c r="D4" s="15">
        <v>0</v>
      </c>
      <c r="E4" s="15"/>
      <c r="F4" s="16"/>
      <c r="G4" s="27">
        <v>0.3041666666666667</v>
      </c>
      <c r="H4" s="23">
        <v>0.39930555555555558</v>
      </c>
      <c r="I4" s="23">
        <v>0.4513888888888889</v>
      </c>
      <c r="J4" s="23">
        <v>0.5</v>
      </c>
      <c r="K4" s="23">
        <v>0.55208333333333326</v>
      </c>
      <c r="L4" s="23">
        <v>0.625</v>
      </c>
      <c r="M4" s="23">
        <v>0.69444444444444442</v>
      </c>
      <c r="N4" s="2"/>
    </row>
    <row r="5" spans="1:14" ht="14.4">
      <c r="A5" s="14">
        <v>2</v>
      </c>
      <c r="B5" s="14" t="s">
        <v>51</v>
      </c>
      <c r="C5" s="14">
        <v>0.21</v>
      </c>
      <c r="D5" s="15">
        <v>6.9444444444444436E-4</v>
      </c>
      <c r="E5" s="15">
        <v>6.9444444444444436E-4</v>
      </c>
      <c r="F5" s="16"/>
      <c r="G5" s="27">
        <v>0.30486111111111114</v>
      </c>
      <c r="H5" s="23">
        <v>0.4</v>
      </c>
      <c r="I5" s="23">
        <v>0.45208333333333334</v>
      </c>
      <c r="J5" s="23">
        <v>0.50069444444444444</v>
      </c>
      <c r="K5" s="23">
        <v>0.5527777777777777</v>
      </c>
      <c r="L5" s="23">
        <v>0.62569444444444444</v>
      </c>
      <c r="M5" s="23">
        <v>0.69513888888888886</v>
      </c>
      <c r="N5" s="2"/>
    </row>
    <row r="6" spans="1:14" ht="14.4">
      <c r="A6" s="14">
        <v>3</v>
      </c>
      <c r="B6" s="14" t="s">
        <v>52</v>
      </c>
      <c r="C6" s="14">
        <v>0.4</v>
      </c>
      <c r="D6" s="15">
        <v>1.3888888888888887E-3</v>
      </c>
      <c r="E6" s="15">
        <v>6.9444444444444436E-4</v>
      </c>
      <c r="F6" s="16"/>
      <c r="G6" s="27">
        <v>0.30555555555555558</v>
      </c>
      <c r="H6" s="23">
        <v>0.40069444444444446</v>
      </c>
      <c r="I6" s="23">
        <v>0.45277777777777778</v>
      </c>
      <c r="J6" s="23">
        <v>0.50138888888888888</v>
      </c>
      <c r="K6" s="23">
        <v>0.55347222222222214</v>
      </c>
      <c r="L6" s="23">
        <v>0.62638888888888888</v>
      </c>
      <c r="M6" s="23">
        <v>0.6958333333333333</v>
      </c>
      <c r="N6" s="2"/>
    </row>
    <row r="7" spans="1:14" ht="14.4">
      <c r="A7" s="14">
        <v>4</v>
      </c>
      <c r="B7" s="14" t="s">
        <v>92</v>
      </c>
      <c r="C7" s="14">
        <v>0.81299999999999994</v>
      </c>
      <c r="D7" s="15">
        <v>2.0833333333333333E-3</v>
      </c>
      <c r="E7" s="15">
        <v>6.9444444444444436E-4</v>
      </c>
      <c r="F7" s="16"/>
      <c r="G7" s="27">
        <v>0.30625000000000002</v>
      </c>
      <c r="H7" s="23">
        <v>0.40138888888888891</v>
      </c>
      <c r="I7" s="23">
        <v>0.45347222222222222</v>
      </c>
      <c r="J7" s="23">
        <v>0.50208333333333333</v>
      </c>
      <c r="K7" s="23">
        <v>0.55416666666666659</v>
      </c>
      <c r="L7" s="23">
        <v>0.62708333333333333</v>
      </c>
      <c r="M7" s="23">
        <v>0.69652777777777775</v>
      </c>
      <c r="N7" s="2"/>
    </row>
    <row r="8" spans="1:14" ht="14.4">
      <c r="A8" s="14">
        <v>5</v>
      </c>
      <c r="B8" s="14" t="s">
        <v>40</v>
      </c>
      <c r="C8" s="14">
        <v>1.1100000000000001</v>
      </c>
      <c r="D8" s="15">
        <v>2.7777777777777775E-3</v>
      </c>
      <c r="E8" s="15">
        <v>6.9444444444444436E-4</v>
      </c>
      <c r="F8" s="16"/>
      <c r="G8" s="27">
        <v>0.30694444444444446</v>
      </c>
      <c r="H8" s="23">
        <v>0.40208333333333335</v>
      </c>
      <c r="I8" s="23">
        <v>0.45416666666666666</v>
      </c>
      <c r="J8" s="23">
        <v>0.50277777777777777</v>
      </c>
      <c r="K8" s="23">
        <v>0.55486111111111103</v>
      </c>
      <c r="L8" s="23">
        <v>0.62777777777777777</v>
      </c>
      <c r="M8" s="23">
        <v>0.69722222222222219</v>
      </c>
      <c r="N8" s="2"/>
    </row>
    <row r="9" spans="1:14" ht="14.4">
      <c r="A9" s="14">
        <v>6</v>
      </c>
      <c r="B9" s="14" t="s">
        <v>93</v>
      </c>
      <c r="C9" s="14">
        <v>1.4</v>
      </c>
      <c r="D9" s="15">
        <v>3.4722222222222225E-3</v>
      </c>
      <c r="E9" s="15">
        <v>6.9444444444444436E-4</v>
      </c>
      <c r="F9" s="16"/>
      <c r="G9" s="27">
        <v>0.30763888888888891</v>
      </c>
      <c r="H9" s="23">
        <v>0.40277777777777779</v>
      </c>
      <c r="I9" s="23">
        <v>0.4548611111111111</v>
      </c>
      <c r="J9" s="23">
        <v>0.50347222222222221</v>
      </c>
      <c r="K9" s="23">
        <v>0.55555555555555547</v>
      </c>
      <c r="L9" s="23">
        <v>0.62847222222222221</v>
      </c>
      <c r="M9" s="23">
        <v>0.69791666666666663</v>
      </c>
      <c r="N9" s="2"/>
    </row>
    <row r="10" spans="1:14" ht="14.4">
      <c r="A10" s="14">
        <v>7</v>
      </c>
      <c r="B10" s="14" t="s">
        <v>94</v>
      </c>
      <c r="C10" s="14">
        <v>1.68</v>
      </c>
      <c r="D10" s="15">
        <v>4.1666666666666666E-3</v>
      </c>
      <c r="E10" s="15">
        <v>6.9444444444444436E-4</v>
      </c>
      <c r="F10" s="16"/>
      <c r="G10" s="27">
        <v>0.30833333333333335</v>
      </c>
      <c r="H10" s="23">
        <v>0.40347222222222223</v>
      </c>
      <c r="I10" s="23">
        <v>0.4555555555555556</v>
      </c>
      <c r="J10" s="23">
        <v>0.50416666666666665</v>
      </c>
      <c r="K10" s="23">
        <v>0.55624999999999991</v>
      </c>
      <c r="L10" s="23">
        <v>0.62916666666666665</v>
      </c>
      <c r="M10" s="23">
        <v>0.69861111111111107</v>
      </c>
      <c r="N10" s="2"/>
    </row>
    <row r="11" spans="1:14" ht="14.4">
      <c r="A11" s="14">
        <v>8</v>
      </c>
      <c r="B11" s="14" t="s">
        <v>95</v>
      </c>
      <c r="C11" s="14">
        <v>1.95</v>
      </c>
      <c r="D11" s="15">
        <v>4.8611111111111112E-3</v>
      </c>
      <c r="E11" s="15">
        <v>6.9444444444444436E-4</v>
      </c>
      <c r="F11" s="16"/>
      <c r="G11" s="27">
        <v>0.30902777777777779</v>
      </c>
      <c r="H11" s="23">
        <v>0.40416666666666667</v>
      </c>
      <c r="I11" s="23">
        <v>0.45625000000000004</v>
      </c>
      <c r="J11" s="23">
        <v>0.50486111111111109</v>
      </c>
      <c r="K11" s="23">
        <v>0.55694444444444435</v>
      </c>
      <c r="L11" s="23">
        <v>0.62986111111111109</v>
      </c>
      <c r="M11" s="23">
        <v>0.69930555555555551</v>
      </c>
      <c r="N11" s="2"/>
    </row>
    <row r="12" spans="1:14" ht="14.4">
      <c r="A12" s="14">
        <v>9</v>
      </c>
      <c r="B12" s="14" t="s">
        <v>96</v>
      </c>
      <c r="C12" s="14">
        <v>2.37</v>
      </c>
      <c r="D12" s="15">
        <v>6.2500000000000003E-3</v>
      </c>
      <c r="E12" s="15">
        <v>1.3888888888888887E-3</v>
      </c>
      <c r="F12" s="16"/>
      <c r="G12" s="27">
        <v>0.31041666666666667</v>
      </c>
      <c r="H12" s="23">
        <v>0.40555555555555556</v>
      </c>
      <c r="I12" s="23">
        <v>0.45763888888888893</v>
      </c>
      <c r="J12" s="23">
        <v>0.50624999999999998</v>
      </c>
      <c r="K12" s="23">
        <v>0.55833333333333335</v>
      </c>
      <c r="L12" s="23">
        <v>0.63124999999999998</v>
      </c>
      <c r="M12" s="23">
        <v>0.7006944444444444</v>
      </c>
      <c r="N12" s="2"/>
    </row>
    <row r="13" spans="1:14" ht="14.4">
      <c r="A13" s="14">
        <v>10</v>
      </c>
      <c r="B13" s="14" t="s">
        <v>97</v>
      </c>
      <c r="C13" s="14">
        <v>2.73</v>
      </c>
      <c r="D13" s="15">
        <v>7.6388888888888886E-3</v>
      </c>
      <c r="E13" s="15">
        <v>1.3888888888888887E-3</v>
      </c>
      <c r="F13" s="16"/>
      <c r="G13" s="27">
        <v>0.31180555555555556</v>
      </c>
      <c r="H13" s="23">
        <v>0.40694444444444444</v>
      </c>
      <c r="I13" s="23">
        <v>0.45902777777777776</v>
      </c>
      <c r="J13" s="23">
        <v>0.50763888888888886</v>
      </c>
      <c r="K13" s="23">
        <v>0.55972222222222223</v>
      </c>
      <c r="L13" s="23">
        <v>0.63263888888888886</v>
      </c>
      <c r="M13" s="23">
        <v>0.70208333333333328</v>
      </c>
      <c r="N13" s="2"/>
    </row>
    <row r="14" spans="1:14" ht="14.4">
      <c r="A14" s="14">
        <v>11</v>
      </c>
      <c r="B14" s="14" t="s">
        <v>98</v>
      </c>
      <c r="C14" s="14">
        <v>3.04</v>
      </c>
      <c r="D14" s="15">
        <v>8.3333333333333332E-3</v>
      </c>
      <c r="E14" s="15">
        <v>6.9444444444444436E-4</v>
      </c>
      <c r="F14" s="16"/>
      <c r="G14" s="27">
        <v>0.3125</v>
      </c>
      <c r="H14" s="23">
        <v>0.40763888888888888</v>
      </c>
      <c r="I14" s="23">
        <v>0.4597222222222222</v>
      </c>
      <c r="J14" s="23">
        <v>0.5083333333333333</v>
      </c>
      <c r="K14" s="23">
        <v>0.56041666666666667</v>
      </c>
      <c r="L14" s="23">
        <v>0.6333333333333333</v>
      </c>
      <c r="M14" s="23">
        <v>0.70277777777777772</v>
      </c>
      <c r="N14" s="2"/>
    </row>
    <row r="15" spans="1:14" ht="14.4">
      <c r="A15" s="14">
        <v>12</v>
      </c>
      <c r="B15" s="14" t="s">
        <v>99</v>
      </c>
      <c r="C15" s="14">
        <v>3.5619999999999998</v>
      </c>
      <c r="D15" s="15">
        <v>9.7222222222222224E-3</v>
      </c>
      <c r="E15" s="15">
        <v>1.3888888888888887E-3</v>
      </c>
      <c r="F15" s="16"/>
      <c r="G15" s="27">
        <v>0.31388888888888888</v>
      </c>
      <c r="H15" s="23">
        <v>0.40902777777777777</v>
      </c>
      <c r="I15" s="23">
        <v>0.46111111111111108</v>
      </c>
      <c r="J15" s="23">
        <v>0.50972222222222219</v>
      </c>
      <c r="K15" s="23">
        <v>0.56180555555555556</v>
      </c>
      <c r="L15" s="23">
        <v>0.63472222222222219</v>
      </c>
      <c r="M15" s="23">
        <v>0.70416666666666661</v>
      </c>
      <c r="N15" s="2"/>
    </row>
    <row r="16" spans="1:14" ht="14.4">
      <c r="A16" s="14">
        <v>13</v>
      </c>
      <c r="B16" s="14" t="s">
        <v>100</v>
      </c>
      <c r="C16" s="14">
        <v>4.5670000000000002</v>
      </c>
      <c r="D16" s="15">
        <v>1.1805555555555557E-2</v>
      </c>
      <c r="E16" s="15">
        <v>2.0833333333333333E-3</v>
      </c>
      <c r="F16" s="16"/>
      <c r="G16" s="27">
        <v>0.31597222222222227</v>
      </c>
      <c r="H16" s="23">
        <v>0.41111111111111109</v>
      </c>
      <c r="I16" s="23">
        <v>0.46319444444444441</v>
      </c>
      <c r="J16" s="23">
        <v>0.51180555555555551</v>
      </c>
      <c r="K16" s="23">
        <v>0.56388888888888888</v>
      </c>
      <c r="L16" s="23">
        <v>0.63680555555555551</v>
      </c>
      <c r="M16" s="23">
        <v>0.70624999999999993</v>
      </c>
      <c r="N16" s="2"/>
    </row>
    <row r="17" spans="1:14" ht="14.4">
      <c r="A17" s="14">
        <v>14</v>
      </c>
      <c r="B17" s="14" t="s">
        <v>97</v>
      </c>
      <c r="C17" s="14">
        <v>4.9109999999999996</v>
      </c>
      <c r="D17" s="15">
        <v>1.2500000000000001E-2</v>
      </c>
      <c r="E17" s="15">
        <v>6.9444444444444436E-4</v>
      </c>
      <c r="F17" s="16"/>
      <c r="G17" s="27">
        <v>0.31666666666666671</v>
      </c>
      <c r="H17" s="23">
        <v>0.41180555555555554</v>
      </c>
      <c r="I17" s="23">
        <v>0.46388888888888885</v>
      </c>
      <c r="J17" s="23">
        <v>0.51250000000000007</v>
      </c>
      <c r="K17" s="23">
        <v>0.56458333333333333</v>
      </c>
      <c r="L17" s="23">
        <v>0.63749999999999996</v>
      </c>
      <c r="M17" s="23">
        <v>0.70694444444444438</v>
      </c>
      <c r="N17" s="2"/>
    </row>
    <row r="18" spans="1:14" ht="14.4">
      <c r="A18" s="14">
        <v>15</v>
      </c>
      <c r="B18" s="14" t="s">
        <v>101</v>
      </c>
      <c r="C18" s="14">
        <v>5.12</v>
      </c>
      <c r="D18" s="15">
        <v>1.3194444444444444E-2</v>
      </c>
      <c r="E18" s="15">
        <v>6.9444444444444436E-4</v>
      </c>
      <c r="F18" s="16"/>
      <c r="G18" s="27">
        <v>0.31736111111111115</v>
      </c>
      <c r="H18" s="23">
        <v>0.41249999999999998</v>
      </c>
      <c r="I18" s="23">
        <v>0.46458333333333329</v>
      </c>
      <c r="J18" s="23">
        <v>0.5131944444444444</v>
      </c>
      <c r="K18" s="23">
        <v>0.56527777777777777</v>
      </c>
      <c r="L18" s="23">
        <v>0.6381944444444444</v>
      </c>
      <c r="M18" s="23">
        <v>0.70763888888888882</v>
      </c>
      <c r="N18" s="2"/>
    </row>
    <row r="19" spans="1:14" ht="14.4">
      <c r="A19" s="14">
        <v>16</v>
      </c>
      <c r="B19" s="14" t="s">
        <v>102</v>
      </c>
      <c r="C19" s="14">
        <v>5.54</v>
      </c>
      <c r="D19" s="15">
        <v>1.4583333333333334E-2</v>
      </c>
      <c r="E19" s="15">
        <v>1.3888888888888887E-3</v>
      </c>
      <c r="F19" s="16"/>
      <c r="G19" s="27">
        <v>0.31875000000000003</v>
      </c>
      <c r="H19" s="23">
        <v>0.41388888888888886</v>
      </c>
      <c r="I19" s="23">
        <v>0.46597222222222218</v>
      </c>
      <c r="J19" s="23">
        <v>0.51458333333333328</v>
      </c>
      <c r="K19" s="23">
        <v>0.56666666666666665</v>
      </c>
      <c r="L19" s="23">
        <v>0.63958333333333328</v>
      </c>
      <c r="M19" s="23">
        <v>0.70902777777777781</v>
      </c>
      <c r="N19" s="2"/>
    </row>
    <row r="20" spans="1:14" ht="14.4">
      <c r="A20" s="14">
        <v>17</v>
      </c>
      <c r="B20" s="14" t="s">
        <v>103</v>
      </c>
      <c r="C20" s="14">
        <v>5.75</v>
      </c>
      <c r="D20" s="15">
        <v>1.5277777777777777E-2</v>
      </c>
      <c r="E20" s="15">
        <v>6.9444444444444436E-4</v>
      </c>
      <c r="F20" s="16"/>
      <c r="G20" s="27">
        <v>0.31944444444444448</v>
      </c>
      <c r="H20" s="23">
        <v>0.4145833333333333</v>
      </c>
      <c r="I20" s="23">
        <v>0.46666666666666667</v>
      </c>
      <c r="J20" s="23">
        <v>0.51527777777777783</v>
      </c>
      <c r="K20" s="23">
        <v>0.56736111111111109</v>
      </c>
      <c r="L20" s="23">
        <v>0.64027777777777772</v>
      </c>
      <c r="M20" s="23">
        <v>0.70972222222222225</v>
      </c>
      <c r="N20" s="2"/>
    </row>
    <row r="21" spans="1:14" ht="14.4">
      <c r="A21" s="14">
        <v>18</v>
      </c>
      <c r="B21" s="14" t="s">
        <v>104</v>
      </c>
      <c r="C21" s="14">
        <v>5.9989999999999997</v>
      </c>
      <c r="D21" s="15">
        <v>1.5972222222222224E-2</v>
      </c>
      <c r="E21" s="15">
        <v>6.9444444444444436E-4</v>
      </c>
      <c r="F21" s="16"/>
      <c r="G21" s="27">
        <v>0.32013888888888892</v>
      </c>
      <c r="H21" s="23">
        <v>0.41527777777777775</v>
      </c>
      <c r="I21" s="23">
        <v>0.46736111111111112</v>
      </c>
      <c r="J21" s="23">
        <v>0.51597222222222217</v>
      </c>
      <c r="K21" s="23">
        <v>0.56805555555555554</v>
      </c>
      <c r="L21" s="23">
        <v>0.64097222222222228</v>
      </c>
      <c r="M21" s="23">
        <v>0.7104166666666667</v>
      </c>
      <c r="N21" s="2"/>
    </row>
    <row r="22" spans="1:14" ht="14.4">
      <c r="A22" s="14">
        <v>19</v>
      </c>
      <c r="B22" s="14" t="s">
        <v>105</v>
      </c>
      <c r="C22" s="14">
        <v>6.319</v>
      </c>
      <c r="D22" s="15">
        <v>1.6666666666666666E-2</v>
      </c>
      <c r="E22" s="15">
        <v>6.9444444444444436E-4</v>
      </c>
      <c r="F22" s="16"/>
      <c r="G22" s="27">
        <v>0.32083333333333336</v>
      </c>
      <c r="H22" s="23">
        <v>0.41597222222222224</v>
      </c>
      <c r="I22" s="23">
        <v>0.46805555555555556</v>
      </c>
      <c r="J22" s="23">
        <v>0.51666666666666672</v>
      </c>
      <c r="K22" s="23">
        <v>0.56874999999999998</v>
      </c>
      <c r="L22" s="23">
        <v>0.64166666666666672</v>
      </c>
      <c r="M22" s="23">
        <v>0.71111111111111114</v>
      </c>
      <c r="N22" s="2"/>
    </row>
    <row r="23" spans="1:14" ht="14.4">
      <c r="A23" s="14">
        <v>20</v>
      </c>
      <c r="B23" s="14" t="s">
        <v>40</v>
      </c>
      <c r="C23" s="14">
        <v>6.5990000000000002</v>
      </c>
      <c r="D23" s="15">
        <v>1.7361111111111112E-2</v>
      </c>
      <c r="E23" s="15">
        <v>6.9444444444444436E-4</v>
      </c>
      <c r="F23" s="16"/>
      <c r="G23" s="27">
        <v>0.3215277777777778</v>
      </c>
      <c r="H23" s="23">
        <v>0.41666666666666669</v>
      </c>
      <c r="I23" s="23">
        <v>0.46875</v>
      </c>
      <c r="J23" s="23">
        <v>0.51736111111111105</v>
      </c>
      <c r="K23" s="23">
        <v>0.56944444444444442</v>
      </c>
      <c r="L23" s="23">
        <v>0.64236111111111116</v>
      </c>
      <c r="M23" s="23">
        <v>0.71180555555555558</v>
      </c>
      <c r="N23" s="2"/>
    </row>
    <row r="24" spans="1:14" ht="14.4">
      <c r="A24" s="14">
        <v>21</v>
      </c>
      <c r="B24" s="14" t="s">
        <v>92</v>
      </c>
      <c r="C24" s="14">
        <v>6.9189999999999996</v>
      </c>
      <c r="D24" s="15">
        <v>1.8055555555555554E-2</v>
      </c>
      <c r="E24" s="15">
        <v>6.9444444444444436E-4</v>
      </c>
      <c r="F24" s="16"/>
      <c r="G24" s="27">
        <v>0.32222222222222224</v>
      </c>
      <c r="H24" s="23">
        <v>0.41736111111111113</v>
      </c>
      <c r="I24" s="23">
        <v>0.46944444444444444</v>
      </c>
      <c r="J24" s="23">
        <v>0.5180555555555556</v>
      </c>
      <c r="K24" s="23">
        <v>0.57013888888888886</v>
      </c>
      <c r="L24" s="23">
        <v>0.6430555555555556</v>
      </c>
      <c r="M24" s="23">
        <v>0.71250000000000002</v>
      </c>
      <c r="N24" s="2"/>
    </row>
    <row r="25" spans="1:14" ht="14.4">
      <c r="A25" s="14">
        <v>22</v>
      </c>
      <c r="B25" s="14" t="s">
        <v>69</v>
      </c>
      <c r="C25" s="14">
        <v>7.0720000000000001</v>
      </c>
      <c r="D25" s="15">
        <v>1.8749999999999999E-2</v>
      </c>
      <c r="E25" s="15">
        <v>6.9444444444444436E-4</v>
      </c>
      <c r="F25" s="16"/>
      <c r="G25" s="27">
        <v>0.32291666666666669</v>
      </c>
      <c r="H25" s="23">
        <v>0.41805555555555557</v>
      </c>
      <c r="I25" s="23">
        <v>0.47013888888888888</v>
      </c>
      <c r="J25" s="23">
        <v>0.51874999999999993</v>
      </c>
      <c r="K25" s="23">
        <v>0.5708333333333333</v>
      </c>
      <c r="L25" s="23">
        <v>0.64375000000000004</v>
      </c>
      <c r="M25" s="23">
        <v>0.71319444444444446</v>
      </c>
      <c r="N25" s="2"/>
    </row>
    <row r="26" spans="1:14" ht="14.4">
      <c r="A26" s="14">
        <v>23</v>
      </c>
      <c r="B26" s="14" t="s">
        <v>79</v>
      </c>
      <c r="C26" s="14">
        <v>7.2619999999999996</v>
      </c>
      <c r="D26" s="15">
        <v>1.9444444444444445E-2</v>
      </c>
      <c r="E26" s="15">
        <v>6.9444444444444436E-4</v>
      </c>
      <c r="F26" s="16"/>
      <c r="G26" s="27">
        <v>0.32361111111111113</v>
      </c>
      <c r="H26" s="23">
        <v>0.41875000000000001</v>
      </c>
      <c r="I26" s="23">
        <v>0.47083333333333333</v>
      </c>
      <c r="J26" s="23">
        <v>0.51944444444444449</v>
      </c>
      <c r="K26" s="23">
        <v>0.57152777777777775</v>
      </c>
      <c r="L26" s="23">
        <v>0.64444444444444449</v>
      </c>
      <c r="M26" s="23">
        <v>0.71388888888888891</v>
      </c>
      <c r="N26" s="2"/>
    </row>
    <row r="27" spans="1:14" ht="14.4">
      <c r="A27" s="14">
        <v>24</v>
      </c>
      <c r="B27" s="14" t="s">
        <v>19</v>
      </c>
      <c r="C27" s="14">
        <v>7.6639999999999997</v>
      </c>
      <c r="D27" s="15">
        <v>2.0833333333333332E-2</v>
      </c>
      <c r="E27" s="15">
        <v>1.3888888888888887E-3</v>
      </c>
      <c r="F27" s="16"/>
      <c r="G27" s="27">
        <v>0.32500000000000001</v>
      </c>
      <c r="H27" s="23">
        <v>0.4201388888888889</v>
      </c>
      <c r="I27" s="23">
        <v>0.47222222222222221</v>
      </c>
      <c r="J27" s="23">
        <v>0.52083333333333337</v>
      </c>
      <c r="K27" s="23">
        <v>0.57291666666666663</v>
      </c>
      <c r="L27" s="23">
        <v>0.64583333333333337</v>
      </c>
      <c r="M27" s="23">
        <v>0.71527777777777779</v>
      </c>
      <c r="N27" s="2"/>
    </row>
    <row r="28" spans="1:14" ht="14.4">
      <c r="A28" s="2"/>
      <c r="B28" s="2"/>
      <c r="C28" s="2"/>
      <c r="D28" s="2"/>
      <c r="E28" s="19"/>
      <c r="F28" s="16"/>
      <c r="G28" s="16"/>
      <c r="H28" s="16"/>
      <c r="I28" s="16"/>
      <c r="J28" s="16"/>
      <c r="K28" s="16"/>
      <c r="L28" s="16"/>
      <c r="M28" s="16"/>
      <c r="N28" s="2"/>
    </row>
    <row r="29" spans="1:14" ht="14.4">
      <c r="A29" s="2"/>
      <c r="B29" s="2"/>
      <c r="C29" s="2"/>
      <c r="D29" s="2"/>
      <c r="E29" s="19"/>
      <c r="F29" s="16"/>
      <c r="G29" s="16"/>
      <c r="H29" s="16"/>
      <c r="I29" s="16"/>
      <c r="J29" s="16"/>
      <c r="K29" s="16"/>
      <c r="L29" s="16"/>
      <c r="M29" s="16"/>
      <c r="N29" s="2"/>
    </row>
    <row r="30" spans="1:14" ht="14.4">
      <c r="A30" s="41"/>
      <c r="B30" s="41"/>
      <c r="C30" s="41"/>
      <c r="D30" s="41"/>
      <c r="E30" s="41"/>
      <c r="F30" s="41"/>
      <c r="G30" s="16"/>
      <c r="H30" s="16"/>
      <c r="I30" s="16"/>
      <c r="J30" s="16"/>
      <c r="K30" s="16"/>
      <c r="L30" s="16"/>
      <c r="M30" s="16"/>
      <c r="N30" s="2"/>
    </row>
    <row r="31" spans="1:14" ht="14.4">
      <c r="A31" s="2"/>
      <c r="B31" s="2"/>
      <c r="C31" s="2"/>
      <c r="D31" s="2"/>
      <c r="E31" s="19"/>
      <c r="F31" s="2"/>
      <c r="G31" s="16"/>
      <c r="H31" s="16"/>
      <c r="I31" s="16"/>
      <c r="J31" s="16"/>
      <c r="K31" s="16"/>
      <c r="L31" s="16"/>
      <c r="M31" s="16"/>
      <c r="N31" s="2"/>
    </row>
    <row r="32" spans="1:14" ht="14.4">
      <c r="A32" s="2"/>
      <c r="B32" s="2"/>
      <c r="C32" s="2"/>
      <c r="D32" s="2"/>
      <c r="E32" s="19"/>
      <c r="F32" s="3" t="s">
        <v>44</v>
      </c>
      <c r="G32" s="36">
        <v>7.6639999999999997</v>
      </c>
      <c r="H32" s="36">
        <v>7.6639999999999997</v>
      </c>
      <c r="I32" s="36">
        <v>7.6639999999999997</v>
      </c>
      <c r="J32" s="36">
        <v>7.6639999999999997</v>
      </c>
      <c r="K32" s="36">
        <v>7.6639999999999997</v>
      </c>
      <c r="L32" s="36">
        <v>7.6639999999999997</v>
      </c>
      <c r="M32" s="36">
        <v>7.6639999999999997</v>
      </c>
      <c r="N32" s="36"/>
    </row>
    <row r="33" spans="1:14" ht="14.4">
      <c r="A33" s="2"/>
      <c r="B33" s="2"/>
      <c r="C33" s="2"/>
      <c r="D33" s="2"/>
      <c r="E33" s="19"/>
      <c r="F33" s="3" t="s">
        <v>45</v>
      </c>
      <c r="G33" s="36">
        <v>383.2</v>
      </c>
      <c r="H33" s="36">
        <v>881.36</v>
      </c>
      <c r="I33" s="36">
        <v>881.36</v>
      </c>
      <c r="J33" s="36">
        <v>881.36</v>
      </c>
      <c r="K33" s="36">
        <v>881.36</v>
      </c>
      <c r="L33" s="36">
        <v>881.36</v>
      </c>
      <c r="M33" s="36">
        <v>881.36</v>
      </c>
      <c r="N33" s="36">
        <f>SUM(G33:M33)</f>
        <v>5671.36</v>
      </c>
    </row>
    <row r="34" spans="1:14" ht="14.4">
      <c r="A34" s="2"/>
      <c r="B34" s="2"/>
      <c r="C34" s="2"/>
      <c r="D34" s="2"/>
      <c r="E34" s="19"/>
      <c r="F34" s="3"/>
      <c r="G34" s="2"/>
      <c r="H34" s="2"/>
      <c r="I34" s="2"/>
      <c r="J34" s="2"/>
      <c r="K34" s="2"/>
      <c r="L34" s="2"/>
      <c r="M34" s="2"/>
      <c r="N34" s="2"/>
    </row>
    <row r="35" spans="1:14" ht="14.4">
      <c r="A35" s="2"/>
      <c r="B35" s="2"/>
      <c r="C35" s="2"/>
      <c r="D35" s="2"/>
      <c r="E35" s="19"/>
      <c r="F35" s="2"/>
      <c r="G35" s="2"/>
      <c r="H35" s="2"/>
      <c r="I35" s="2"/>
      <c r="J35" s="2"/>
      <c r="K35" s="2"/>
      <c r="L35" s="2"/>
      <c r="M35" s="2"/>
      <c r="N35" s="2"/>
    </row>
  </sheetData>
  <mergeCells count="2">
    <mergeCell ref="A2:B2"/>
    <mergeCell ref="A30:F30"/>
  </mergeCells>
  <pageMargins left="0" right="0" top="0.39409448818897608" bottom="0.39409448818897608" header="0" footer="0"/>
  <pageSetup paperSize="9" pageOrder="overThenDown" orientation="landscape" verticalDpi="0" r:id="rId1"/>
  <headerFooter>
    <oddHeader>&amp;C&amp;A</oddHeader>
    <oddFooter>&amp;CStrona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2"/>
  <sheetViews>
    <sheetView workbookViewId="0">
      <selection activeCell="E38" sqref="E38"/>
    </sheetView>
  </sheetViews>
  <sheetFormatPr defaultRowHeight="13.8"/>
  <cols>
    <col min="1" max="1" width="2.59765625" customWidth="1"/>
    <col min="2" max="2" width="19.19921875" customWidth="1"/>
    <col min="3" max="3" width="4.5" customWidth="1"/>
    <col min="4" max="4" width="5.296875" customWidth="1"/>
    <col min="5" max="5" width="6.69921875" customWidth="1"/>
    <col min="6" max="6" width="6.8984375" customWidth="1"/>
    <col min="7" max="7" width="6.59765625" customWidth="1"/>
    <col min="8" max="8" width="7.09765625" customWidth="1"/>
    <col min="9" max="9" width="3.09765625" customWidth="1"/>
    <col min="10" max="10" width="5.796875" customWidth="1"/>
    <col min="11" max="11" width="6.19921875" customWidth="1"/>
    <col min="12" max="12" width="5.8984375" customWidth="1"/>
    <col min="13" max="13" width="5.69921875" customWidth="1"/>
    <col min="14" max="14" width="5.5" customWidth="1"/>
    <col min="15" max="15" width="6.19921875" customWidth="1"/>
    <col min="16" max="16" width="6.3984375" customWidth="1"/>
    <col min="17" max="17" width="5.69921875" customWidth="1"/>
    <col min="18" max="18" width="5.3984375" customWidth="1"/>
    <col min="19" max="19" width="5.59765625" customWidth="1"/>
    <col min="20" max="20" width="5.5" customWidth="1"/>
    <col min="21" max="21" width="5.69921875" customWidth="1"/>
    <col min="22" max="22" width="5.3984375" customWidth="1"/>
    <col min="23" max="23" width="6" customWidth="1"/>
    <col min="24" max="24" width="5.5" customWidth="1"/>
    <col min="25" max="25" width="5.19921875" customWidth="1"/>
    <col min="26" max="26" width="5.796875" customWidth="1"/>
    <col min="27" max="27" width="6.69921875" customWidth="1"/>
    <col min="28" max="28" width="8.796875" customWidth="1"/>
  </cols>
  <sheetData>
    <row r="1" spans="1:27" ht="25.8">
      <c r="A1" s="2"/>
      <c r="B1" s="9" t="s">
        <v>106</v>
      </c>
      <c r="C1" s="2"/>
      <c r="D1" s="2"/>
      <c r="E1" s="2"/>
      <c r="F1" s="2"/>
      <c r="G1" s="19"/>
      <c r="H1" s="19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14.4">
      <c r="A2" s="40" t="s">
        <v>91</v>
      </c>
      <c r="B2" s="40"/>
      <c r="C2" s="10"/>
      <c r="D2" s="10"/>
      <c r="E2" s="10"/>
      <c r="F2" s="10"/>
      <c r="G2" s="20"/>
      <c r="H2" s="20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ht="28.8">
      <c r="A3" s="33" t="s">
        <v>14</v>
      </c>
      <c r="B3" s="33" t="s">
        <v>15</v>
      </c>
      <c r="C3" s="42" t="s">
        <v>16</v>
      </c>
      <c r="D3" s="42"/>
      <c r="E3" s="42" t="s">
        <v>17</v>
      </c>
      <c r="F3" s="42"/>
      <c r="G3" s="42" t="s">
        <v>18</v>
      </c>
      <c r="H3" s="4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35"/>
      <c r="W3" s="35"/>
      <c r="X3" s="2"/>
      <c r="Y3" s="2"/>
      <c r="Z3" s="2"/>
      <c r="AA3" s="2"/>
    </row>
    <row r="4" spans="1:27" ht="14.4">
      <c r="A4" s="14">
        <v>1</v>
      </c>
      <c r="B4" s="14" t="s">
        <v>19</v>
      </c>
      <c r="C4" s="14">
        <v>0</v>
      </c>
      <c r="D4" s="14">
        <v>0</v>
      </c>
      <c r="E4" s="15">
        <v>0</v>
      </c>
      <c r="F4" s="15">
        <v>0</v>
      </c>
      <c r="G4" s="15"/>
      <c r="H4" s="15"/>
      <c r="I4" s="16"/>
      <c r="J4" s="24"/>
      <c r="K4" s="24">
        <v>0.26041666666666669</v>
      </c>
      <c r="L4" s="24">
        <v>0.28125</v>
      </c>
      <c r="M4" s="28">
        <v>0.30000000000000004</v>
      </c>
      <c r="N4" s="24">
        <v>0.3041666666666667</v>
      </c>
      <c r="O4" s="23"/>
      <c r="P4" s="24">
        <v>0.33680555555555552</v>
      </c>
      <c r="Q4" s="24">
        <v>0.39930555555555558</v>
      </c>
      <c r="R4" s="24">
        <v>0.44444444444444442</v>
      </c>
      <c r="S4" s="24">
        <v>0.51041666666666663</v>
      </c>
      <c r="T4" s="34">
        <v>0.60069444444444453</v>
      </c>
      <c r="U4" s="24">
        <v>0.64583333333333337</v>
      </c>
      <c r="V4" s="23">
        <v>0.67708333333333326</v>
      </c>
      <c r="W4" s="23">
        <v>0.69791666666666663</v>
      </c>
      <c r="X4" s="24">
        <v>0.72916666666666674</v>
      </c>
      <c r="Y4" s="24">
        <v>0.78472222222222221</v>
      </c>
      <c r="Z4" s="24">
        <v>0.83333333333333337</v>
      </c>
      <c r="AA4" s="2"/>
    </row>
    <row r="5" spans="1:27" ht="14.4">
      <c r="A5" s="14">
        <v>2</v>
      </c>
      <c r="B5" s="14" t="s">
        <v>107</v>
      </c>
      <c r="C5" s="14">
        <v>0.21</v>
      </c>
      <c r="D5" s="14">
        <v>0.21</v>
      </c>
      <c r="E5" s="15">
        <v>6.9444444444444436E-4</v>
      </c>
      <c r="F5" s="15">
        <v>6.9444444444444436E-4</v>
      </c>
      <c r="G5" s="15">
        <v>6.9444444444444436E-4</v>
      </c>
      <c r="H5" s="15">
        <v>6.9444444444444436E-4</v>
      </c>
      <c r="I5" s="16"/>
      <c r="J5" s="24"/>
      <c r="K5" s="24">
        <v>0.26111111111111113</v>
      </c>
      <c r="L5" s="24">
        <v>0.28194444444444444</v>
      </c>
      <c r="M5" s="28">
        <v>0.30069444444444449</v>
      </c>
      <c r="N5" s="24">
        <v>0.30486111111111114</v>
      </c>
      <c r="O5" s="23"/>
      <c r="P5" s="24">
        <v>0.33749999999999997</v>
      </c>
      <c r="Q5" s="24">
        <v>0.4</v>
      </c>
      <c r="R5" s="24">
        <v>0.44513888888888892</v>
      </c>
      <c r="S5" s="24">
        <v>0.51111111111111107</v>
      </c>
      <c r="T5" s="34">
        <v>0.60138888888888897</v>
      </c>
      <c r="U5" s="24">
        <v>0.64652777777777781</v>
      </c>
      <c r="V5" s="23">
        <v>0.6777777777777777</v>
      </c>
      <c r="W5" s="23">
        <v>0.69861111111111107</v>
      </c>
      <c r="X5" s="24">
        <v>0.72986111111111118</v>
      </c>
      <c r="Y5" s="24">
        <v>0.78541666666666665</v>
      </c>
      <c r="Z5" s="24">
        <v>0.83402777777777781</v>
      </c>
      <c r="AA5" s="2"/>
    </row>
    <row r="6" spans="1:27" ht="14.4">
      <c r="A6" s="14">
        <v>3</v>
      </c>
      <c r="B6" s="14" t="s">
        <v>72</v>
      </c>
      <c r="C6" s="14">
        <v>0.4</v>
      </c>
      <c r="D6" s="14">
        <v>0.4</v>
      </c>
      <c r="E6" s="15">
        <v>1.3888888888888887E-3</v>
      </c>
      <c r="F6" s="15">
        <v>1.3888888888888887E-3</v>
      </c>
      <c r="G6" s="15">
        <v>6.9444444444444436E-4</v>
      </c>
      <c r="H6" s="15">
        <v>6.9444444444444436E-4</v>
      </c>
      <c r="I6" s="16"/>
      <c r="J6" s="24"/>
      <c r="K6" s="24">
        <v>0.26180555555555557</v>
      </c>
      <c r="L6" s="24">
        <v>0.28263888888888888</v>
      </c>
      <c r="M6" s="28">
        <v>0.30138888888888893</v>
      </c>
      <c r="N6" s="24">
        <v>0.30555555555555558</v>
      </c>
      <c r="O6" s="23"/>
      <c r="P6" s="24">
        <v>0.33819444444444441</v>
      </c>
      <c r="Q6" s="24">
        <v>0.40069444444444446</v>
      </c>
      <c r="R6" s="24">
        <v>0.4458333333333333</v>
      </c>
      <c r="S6" s="24">
        <v>0.51180555555555551</v>
      </c>
      <c r="T6" s="34">
        <v>0.60208333333333341</v>
      </c>
      <c r="U6" s="24">
        <v>0.64722222222222225</v>
      </c>
      <c r="V6" s="23">
        <v>0.67847222222222214</v>
      </c>
      <c r="W6" s="23">
        <v>0.69930555555555551</v>
      </c>
      <c r="X6" s="24">
        <v>0.73055555555555562</v>
      </c>
      <c r="Y6" s="24">
        <v>0.78611111111111109</v>
      </c>
      <c r="Z6" s="24">
        <v>0.83472222222222225</v>
      </c>
      <c r="AA6" s="2"/>
    </row>
    <row r="7" spans="1:27" ht="14.4">
      <c r="A7" s="14">
        <v>4</v>
      </c>
      <c r="B7" s="14" t="s">
        <v>108</v>
      </c>
      <c r="C7" s="14">
        <v>0.81299999999999994</v>
      </c>
      <c r="D7" s="14">
        <v>0.81299999999999994</v>
      </c>
      <c r="E7" s="15">
        <v>2.0833333333333333E-3</v>
      </c>
      <c r="F7" s="15">
        <v>2.0833333333333333E-3</v>
      </c>
      <c r="G7" s="15">
        <v>6.9444444444444436E-4</v>
      </c>
      <c r="H7" s="15">
        <v>6.9444444444444436E-4</v>
      </c>
      <c r="I7" s="16"/>
      <c r="J7" s="24"/>
      <c r="K7" s="24">
        <v>0.26250000000000001</v>
      </c>
      <c r="L7" s="24">
        <v>0.28333333333333333</v>
      </c>
      <c r="M7" s="28">
        <v>0.30208333333333337</v>
      </c>
      <c r="N7" s="24">
        <v>0.30625000000000002</v>
      </c>
      <c r="O7" s="23"/>
      <c r="P7" s="24">
        <v>0.33888888888888885</v>
      </c>
      <c r="Q7" s="24">
        <v>0.40138888888888891</v>
      </c>
      <c r="R7" s="24">
        <v>0.4465277777777778</v>
      </c>
      <c r="S7" s="24">
        <v>0.51249999999999996</v>
      </c>
      <c r="T7" s="34">
        <v>0.60277777777777786</v>
      </c>
      <c r="U7" s="24">
        <v>0.6479166666666667</v>
      </c>
      <c r="V7" s="23">
        <v>0.67916666666666659</v>
      </c>
      <c r="W7" s="23">
        <v>0.7</v>
      </c>
      <c r="X7" s="24">
        <v>0.73125000000000007</v>
      </c>
      <c r="Y7" s="24">
        <v>0.78680555555555554</v>
      </c>
      <c r="Z7" s="24">
        <v>0.8354166666666667</v>
      </c>
      <c r="AA7" s="2"/>
    </row>
    <row r="8" spans="1:27" ht="14.4">
      <c r="A8" s="14">
        <v>4</v>
      </c>
      <c r="B8" s="14" t="s">
        <v>40</v>
      </c>
      <c r="C8" s="14">
        <v>1.1100000000000001</v>
      </c>
      <c r="D8" s="14">
        <v>1.1100000000000001</v>
      </c>
      <c r="E8" s="15">
        <v>2.7777777777777775E-3</v>
      </c>
      <c r="F8" s="15">
        <v>2.7777777777777775E-3</v>
      </c>
      <c r="G8" s="15">
        <v>6.9444444444444436E-4</v>
      </c>
      <c r="H8" s="15">
        <v>6.9444444444444436E-4</v>
      </c>
      <c r="I8" s="16"/>
      <c r="J8" s="24"/>
      <c r="K8" s="24">
        <v>0.26319444444444445</v>
      </c>
      <c r="L8" s="24">
        <v>0.28402777777777777</v>
      </c>
      <c r="M8" s="28">
        <v>0.30277777777777781</v>
      </c>
      <c r="N8" s="24">
        <v>0.30694444444444446</v>
      </c>
      <c r="O8" s="23"/>
      <c r="P8" s="24">
        <v>0.33958333333333329</v>
      </c>
      <c r="Q8" s="24">
        <v>0.40208333333333335</v>
      </c>
      <c r="R8" s="24">
        <v>0.44722222222222219</v>
      </c>
      <c r="S8" s="24">
        <v>0.5131944444444444</v>
      </c>
      <c r="T8" s="34">
        <v>0.6034722222222223</v>
      </c>
      <c r="U8" s="24">
        <v>0.64861111111111114</v>
      </c>
      <c r="V8" s="23">
        <v>0.67986111111111103</v>
      </c>
      <c r="W8" s="23">
        <v>0.7006944444444444</v>
      </c>
      <c r="X8" s="24">
        <v>0.73194444444444451</v>
      </c>
      <c r="Y8" s="24">
        <v>0.78749999999999998</v>
      </c>
      <c r="Z8" s="24">
        <v>0.83611111111111114</v>
      </c>
      <c r="AA8" s="2"/>
    </row>
    <row r="9" spans="1:27" ht="14.4">
      <c r="A9" s="14">
        <v>5</v>
      </c>
      <c r="B9" s="14" t="s">
        <v>93</v>
      </c>
      <c r="C9" s="14">
        <v>1.4</v>
      </c>
      <c r="D9" s="14">
        <v>1.4</v>
      </c>
      <c r="E9" s="15">
        <v>3.4722222222222225E-3</v>
      </c>
      <c r="F9" s="15">
        <v>3.4722222222222225E-3</v>
      </c>
      <c r="G9" s="15">
        <v>6.9444444444444436E-4</v>
      </c>
      <c r="H9" s="15">
        <v>6.9444444444444436E-4</v>
      </c>
      <c r="I9" s="16"/>
      <c r="J9" s="24"/>
      <c r="K9" s="24">
        <v>0.2638888888888889</v>
      </c>
      <c r="L9" s="24">
        <v>0.28472222222222221</v>
      </c>
      <c r="M9" s="28">
        <v>0.30347222222222225</v>
      </c>
      <c r="N9" s="24">
        <v>0.30763888888888891</v>
      </c>
      <c r="O9" s="23"/>
      <c r="P9" s="24">
        <v>0.34027777777777773</v>
      </c>
      <c r="Q9" s="24">
        <v>0.40277777777777779</v>
      </c>
      <c r="R9" s="24">
        <v>0.44791666666666669</v>
      </c>
      <c r="S9" s="24">
        <v>0.51388888888888884</v>
      </c>
      <c r="T9" s="34">
        <v>0.60416666666666674</v>
      </c>
      <c r="U9" s="24">
        <v>0.64930555555555558</v>
      </c>
      <c r="V9" s="23">
        <v>0.68055555555555547</v>
      </c>
      <c r="W9" s="23">
        <v>0.70138888888888884</v>
      </c>
      <c r="X9" s="24">
        <v>0.73263888888888895</v>
      </c>
      <c r="Y9" s="24">
        <v>0.78819444444444442</v>
      </c>
      <c r="Z9" s="24">
        <v>0.83680555555555558</v>
      </c>
      <c r="AA9" s="2"/>
    </row>
    <row r="10" spans="1:27" ht="14.4">
      <c r="A10" s="14">
        <v>6</v>
      </c>
      <c r="B10" s="14" t="s">
        <v>94</v>
      </c>
      <c r="C10" s="14">
        <v>1.68</v>
      </c>
      <c r="D10" s="14">
        <v>1.68</v>
      </c>
      <c r="E10" s="15">
        <v>4.1666666666666666E-3</v>
      </c>
      <c r="F10" s="15">
        <v>4.1666666666666666E-3</v>
      </c>
      <c r="G10" s="15">
        <v>6.9444444444444436E-4</v>
      </c>
      <c r="H10" s="15">
        <v>6.9444444444444436E-4</v>
      </c>
      <c r="I10" s="16"/>
      <c r="J10" s="24"/>
      <c r="K10" s="24">
        <v>0.26458333333333334</v>
      </c>
      <c r="L10" s="24">
        <v>0.28541666666666665</v>
      </c>
      <c r="M10" s="28">
        <v>0.3041666666666667</v>
      </c>
      <c r="N10" s="24">
        <v>0.30833333333333335</v>
      </c>
      <c r="O10" s="23"/>
      <c r="P10" s="24">
        <v>0.34097222222222218</v>
      </c>
      <c r="Q10" s="24">
        <v>0.40347222222222223</v>
      </c>
      <c r="R10" s="24">
        <v>0.44861111111111113</v>
      </c>
      <c r="S10" s="24">
        <v>0.51458333333333328</v>
      </c>
      <c r="T10" s="34">
        <v>0.60486111111111118</v>
      </c>
      <c r="U10" s="24">
        <v>0.65</v>
      </c>
      <c r="V10" s="23">
        <v>0.68124999999999991</v>
      </c>
      <c r="W10" s="23">
        <v>0.70208333333333328</v>
      </c>
      <c r="X10" s="24">
        <v>0.73333333333333339</v>
      </c>
      <c r="Y10" s="24">
        <v>0.78888888888888886</v>
      </c>
      <c r="Z10" s="24">
        <v>0.83750000000000002</v>
      </c>
      <c r="AA10" s="2"/>
    </row>
    <row r="11" spans="1:27" ht="14.4">
      <c r="A11" s="14">
        <v>7</v>
      </c>
      <c r="B11" s="14" t="s">
        <v>95</v>
      </c>
      <c r="C11" s="14">
        <v>1.95</v>
      </c>
      <c r="D11" s="14">
        <v>1.95</v>
      </c>
      <c r="E11" s="15">
        <v>4.8611111111111112E-3</v>
      </c>
      <c r="F11" s="15">
        <v>4.8611111111111112E-3</v>
      </c>
      <c r="G11" s="15">
        <v>6.9444444444444436E-4</v>
      </c>
      <c r="H11" s="15">
        <v>6.9444444444444436E-4</v>
      </c>
      <c r="I11" s="16"/>
      <c r="J11" s="24"/>
      <c r="K11" s="24">
        <v>0.26527777777777778</v>
      </c>
      <c r="L11" s="24">
        <v>0.28611111111111109</v>
      </c>
      <c r="M11" s="28">
        <v>0.30486111111111114</v>
      </c>
      <c r="N11" s="24">
        <v>0.30902777777777779</v>
      </c>
      <c r="O11" s="23"/>
      <c r="P11" s="24">
        <v>0.34166666666666667</v>
      </c>
      <c r="Q11" s="24">
        <v>0.40416666666666667</v>
      </c>
      <c r="R11" s="24">
        <v>0.44930555555555557</v>
      </c>
      <c r="S11" s="24">
        <v>0.51527777777777772</v>
      </c>
      <c r="T11" s="34">
        <v>0.60555555555555562</v>
      </c>
      <c r="U11" s="24">
        <v>0.65069444444444446</v>
      </c>
      <c r="V11" s="23">
        <v>0.68194444444444435</v>
      </c>
      <c r="W11" s="23">
        <v>0.70277777777777772</v>
      </c>
      <c r="X11" s="24">
        <v>0.73402777777777783</v>
      </c>
      <c r="Y11" s="24">
        <v>0.7895833333333333</v>
      </c>
      <c r="Z11" s="24">
        <v>0.83819444444444446</v>
      </c>
      <c r="AA11" s="2"/>
    </row>
    <row r="12" spans="1:27" ht="14.4">
      <c r="A12" s="14">
        <v>8</v>
      </c>
      <c r="B12" s="14" t="s">
        <v>96</v>
      </c>
      <c r="C12" s="14">
        <v>2.37</v>
      </c>
      <c r="D12" s="14">
        <v>2.37</v>
      </c>
      <c r="E12" s="15">
        <v>6.2500000000000003E-3</v>
      </c>
      <c r="F12" s="15">
        <v>6.2500000000000003E-3</v>
      </c>
      <c r="G12" s="15">
        <v>1.3888888888888887E-3</v>
      </c>
      <c r="H12" s="15">
        <v>1.3888888888888887E-3</v>
      </c>
      <c r="I12" s="16"/>
      <c r="J12" s="24"/>
      <c r="K12" s="24">
        <v>0.26666666666666666</v>
      </c>
      <c r="L12" s="24">
        <v>0.28749999999999998</v>
      </c>
      <c r="M12" s="28">
        <v>0.30625000000000002</v>
      </c>
      <c r="N12" s="24">
        <v>0.31041666666666667</v>
      </c>
      <c r="O12" s="23"/>
      <c r="P12" s="24">
        <v>0.34305555555555556</v>
      </c>
      <c r="Q12" s="24">
        <v>0.40555555555555556</v>
      </c>
      <c r="R12" s="24">
        <v>0.45069444444444445</v>
      </c>
      <c r="S12" s="24">
        <v>0.51666666666666672</v>
      </c>
      <c r="T12" s="34">
        <v>0.60694444444444451</v>
      </c>
      <c r="U12" s="24">
        <v>0.65208333333333335</v>
      </c>
      <c r="V12" s="23">
        <v>0.68333333333333335</v>
      </c>
      <c r="W12" s="23">
        <v>0.70416666666666661</v>
      </c>
      <c r="X12" s="24">
        <v>0.73541666666666672</v>
      </c>
      <c r="Y12" s="24">
        <v>0.79097222222222219</v>
      </c>
      <c r="Z12" s="24">
        <v>0.83958333333333335</v>
      </c>
      <c r="AA12" s="2"/>
    </row>
    <row r="13" spans="1:27" ht="14.4">
      <c r="A13" s="14">
        <v>9</v>
      </c>
      <c r="B13" s="14" t="s">
        <v>109</v>
      </c>
      <c r="C13" s="14">
        <v>2.73</v>
      </c>
      <c r="D13" s="14">
        <v>2.73</v>
      </c>
      <c r="E13" s="15">
        <v>7.6388888888888886E-3</v>
      </c>
      <c r="F13" s="15">
        <v>7.6388888888888886E-3</v>
      </c>
      <c r="G13" s="15">
        <v>1.3888888888888887E-3</v>
      </c>
      <c r="H13" s="15">
        <v>1.3888888888888887E-3</v>
      </c>
      <c r="I13" s="16"/>
      <c r="J13" s="24"/>
      <c r="K13" s="24">
        <v>0.26805555555555555</v>
      </c>
      <c r="L13" s="24">
        <v>0.28888888888888886</v>
      </c>
      <c r="M13" s="28">
        <v>0.30763888888888891</v>
      </c>
      <c r="N13" s="24">
        <v>0.31180555555555556</v>
      </c>
      <c r="O13" s="23"/>
      <c r="P13" s="24">
        <v>0.34444444444444444</v>
      </c>
      <c r="Q13" s="24">
        <v>0.40694444444444444</v>
      </c>
      <c r="R13" s="24">
        <v>0.4513888888888889</v>
      </c>
      <c r="S13" s="24">
        <v>0.5180555555555556</v>
      </c>
      <c r="T13" s="34">
        <v>0.60833333333333339</v>
      </c>
      <c r="U13" s="24">
        <v>0.65347222222222223</v>
      </c>
      <c r="V13" s="23">
        <v>0.68472222222222223</v>
      </c>
      <c r="W13" s="23">
        <v>0.70555555555555549</v>
      </c>
      <c r="X13" s="24">
        <v>0.7368055555555556</v>
      </c>
      <c r="Y13" s="24">
        <v>0.79236111111111107</v>
      </c>
      <c r="Z13" s="24">
        <v>0.84097222222222223</v>
      </c>
      <c r="AA13" s="2"/>
    </row>
    <row r="14" spans="1:27" ht="14.4">
      <c r="A14" s="14">
        <v>10</v>
      </c>
      <c r="B14" s="14" t="s">
        <v>29</v>
      </c>
      <c r="C14" s="14"/>
      <c r="D14" s="14">
        <v>2.98</v>
      </c>
      <c r="E14" s="15"/>
      <c r="F14" s="15">
        <v>8.3333333333333332E-3</v>
      </c>
      <c r="G14" s="15"/>
      <c r="H14" s="15">
        <v>6.9444444444444436E-4</v>
      </c>
      <c r="I14" s="16"/>
      <c r="J14" s="24"/>
      <c r="K14" s="24"/>
      <c r="L14" s="24"/>
      <c r="M14" s="5"/>
      <c r="N14" s="24"/>
      <c r="O14" s="28">
        <v>0.30833333333333335</v>
      </c>
      <c r="P14" s="24"/>
      <c r="Q14" s="24"/>
      <c r="R14" s="24"/>
      <c r="S14" s="24"/>
      <c r="T14" s="34"/>
      <c r="U14" s="24"/>
      <c r="V14" s="23"/>
      <c r="W14" s="23"/>
      <c r="X14" s="24"/>
      <c r="Y14" s="24"/>
      <c r="Z14" s="24"/>
      <c r="AA14" s="2"/>
    </row>
    <row r="15" spans="1:27" ht="14.4">
      <c r="A15" s="14">
        <v>11</v>
      </c>
      <c r="B15" s="14" t="s">
        <v>30</v>
      </c>
      <c r="C15" s="14"/>
      <c r="D15" s="14">
        <v>3.3929999999999998</v>
      </c>
      <c r="E15" s="15"/>
      <c r="F15" s="15">
        <v>9.0277777777777769E-3</v>
      </c>
      <c r="G15" s="15"/>
      <c r="H15" s="15">
        <v>6.9444444444444436E-4</v>
      </c>
      <c r="I15" s="16"/>
      <c r="J15" s="24"/>
      <c r="K15" s="24"/>
      <c r="L15" s="24"/>
      <c r="M15" s="5"/>
      <c r="N15" s="24"/>
      <c r="O15" s="28">
        <v>0.30902777777777779</v>
      </c>
      <c r="P15" s="24"/>
      <c r="Q15" s="24"/>
      <c r="R15" s="24"/>
      <c r="S15" s="24"/>
      <c r="T15" s="34"/>
      <c r="U15" s="24"/>
      <c r="V15" s="23"/>
      <c r="W15" s="23"/>
      <c r="X15" s="24"/>
      <c r="Y15" s="24"/>
      <c r="Z15" s="24"/>
      <c r="AA15" s="2"/>
    </row>
    <row r="16" spans="1:27" ht="14.4">
      <c r="A16" s="14">
        <v>12</v>
      </c>
      <c r="B16" s="14" t="s">
        <v>31</v>
      </c>
      <c r="C16" s="14"/>
      <c r="D16" s="14">
        <v>3.758</v>
      </c>
      <c r="E16" s="15"/>
      <c r="F16" s="15">
        <v>9.7222222222222224E-3</v>
      </c>
      <c r="G16" s="15"/>
      <c r="H16" s="15">
        <v>6.9444444444444436E-4</v>
      </c>
      <c r="I16" s="16"/>
      <c r="J16" s="24"/>
      <c r="K16" s="24"/>
      <c r="L16" s="24"/>
      <c r="M16" s="5"/>
      <c r="N16" s="24"/>
      <c r="O16" s="28">
        <v>0.30972222222222223</v>
      </c>
      <c r="P16" s="24"/>
      <c r="Q16" s="24"/>
      <c r="R16" s="24"/>
      <c r="S16" s="24"/>
      <c r="T16" s="34"/>
      <c r="U16" s="24"/>
      <c r="V16" s="23"/>
      <c r="W16" s="23"/>
      <c r="X16" s="24"/>
      <c r="Y16" s="24"/>
      <c r="Z16" s="24"/>
      <c r="AA16" s="2"/>
    </row>
    <row r="17" spans="1:27" ht="14.4">
      <c r="A17" s="14">
        <v>13</v>
      </c>
      <c r="B17" s="14" t="s">
        <v>32</v>
      </c>
      <c r="C17" s="14"/>
      <c r="D17" s="14">
        <v>4.1779999999999999</v>
      </c>
      <c r="E17" s="15"/>
      <c r="F17" s="15">
        <v>1.0416666666666666E-2</v>
      </c>
      <c r="G17" s="15"/>
      <c r="H17" s="15">
        <v>6.9444444444444436E-4</v>
      </c>
      <c r="I17" s="16"/>
      <c r="J17" s="24"/>
      <c r="K17" s="24"/>
      <c r="L17" s="24"/>
      <c r="M17" s="5"/>
      <c r="N17" s="24"/>
      <c r="O17" s="28">
        <v>0.31041666666666667</v>
      </c>
      <c r="P17" s="24"/>
      <c r="Q17" s="24"/>
      <c r="R17" s="24"/>
      <c r="S17" s="24"/>
      <c r="T17" s="34"/>
      <c r="U17" s="24"/>
      <c r="V17" s="23"/>
      <c r="W17" s="23"/>
      <c r="X17" s="24"/>
      <c r="Y17" s="24"/>
      <c r="Z17" s="24"/>
      <c r="AA17" s="2"/>
    </row>
    <row r="18" spans="1:27" ht="14.4">
      <c r="A18" s="14">
        <v>14</v>
      </c>
      <c r="B18" s="14" t="s">
        <v>33</v>
      </c>
      <c r="C18" s="14"/>
      <c r="D18" s="14">
        <v>5.298</v>
      </c>
      <c r="E18" s="15"/>
      <c r="F18" s="15">
        <v>1.2500000000000001E-2</v>
      </c>
      <c r="G18" s="15"/>
      <c r="H18" s="15">
        <v>2.0833333333333333E-3</v>
      </c>
      <c r="I18" s="16"/>
      <c r="J18" s="24"/>
      <c r="K18" s="24"/>
      <c r="L18" s="24"/>
      <c r="M18" s="5"/>
      <c r="N18" s="24"/>
      <c r="O18" s="28">
        <v>0.3125</v>
      </c>
      <c r="P18" s="24"/>
      <c r="Q18" s="24"/>
      <c r="R18" s="24"/>
      <c r="S18" s="24"/>
      <c r="T18" s="34"/>
      <c r="U18" s="24"/>
      <c r="V18" s="23"/>
      <c r="W18" s="23"/>
      <c r="X18" s="24"/>
      <c r="Y18" s="24"/>
      <c r="Z18" s="24"/>
      <c r="AA18" s="2"/>
    </row>
    <row r="19" spans="1:27" ht="14.4">
      <c r="A19" s="14">
        <v>15</v>
      </c>
      <c r="B19" s="14" t="s">
        <v>32</v>
      </c>
      <c r="C19" s="14"/>
      <c r="D19" s="14">
        <v>6.4180000000000001</v>
      </c>
      <c r="E19" s="15"/>
      <c r="F19" s="15">
        <v>1.4583333333333334E-2</v>
      </c>
      <c r="G19" s="15"/>
      <c r="H19" s="15">
        <v>2.0833333333333333E-3</v>
      </c>
      <c r="I19" s="16"/>
      <c r="J19" s="24"/>
      <c r="K19" s="24"/>
      <c r="L19" s="24"/>
      <c r="M19" s="5"/>
      <c r="N19" s="24"/>
      <c r="O19" s="28">
        <v>0.31458333333333333</v>
      </c>
      <c r="P19" s="24"/>
      <c r="Q19" s="24"/>
      <c r="R19" s="24"/>
      <c r="S19" s="24"/>
      <c r="T19" s="34"/>
      <c r="U19" s="24"/>
      <c r="V19" s="23"/>
      <c r="W19" s="23"/>
      <c r="X19" s="24"/>
      <c r="Y19" s="24"/>
      <c r="Z19" s="24"/>
      <c r="AA19" s="2"/>
    </row>
    <row r="20" spans="1:27" ht="14.4">
      <c r="A20" s="14">
        <v>16</v>
      </c>
      <c r="B20" s="14" t="s">
        <v>31</v>
      </c>
      <c r="C20" s="14"/>
      <c r="D20" s="14">
        <v>6.8380000000000001</v>
      </c>
      <c r="E20" s="15"/>
      <c r="F20" s="15">
        <v>1.5277777777777777E-2</v>
      </c>
      <c r="G20" s="15"/>
      <c r="H20" s="15">
        <v>6.9444444444444436E-4</v>
      </c>
      <c r="I20" s="16"/>
      <c r="J20" s="24"/>
      <c r="K20" s="24"/>
      <c r="L20" s="24"/>
      <c r="M20" s="5"/>
      <c r="N20" s="24"/>
      <c r="O20" s="28">
        <v>0.31527777777777782</v>
      </c>
      <c r="P20" s="24"/>
      <c r="Q20" s="24"/>
      <c r="R20" s="24"/>
      <c r="S20" s="24"/>
      <c r="T20" s="34"/>
      <c r="U20" s="24"/>
      <c r="V20" s="23"/>
      <c r="W20" s="23"/>
      <c r="X20" s="24"/>
      <c r="Y20" s="24"/>
      <c r="Z20" s="24"/>
      <c r="AA20" s="2"/>
    </row>
    <row r="21" spans="1:27" ht="14.4">
      <c r="A21" s="14">
        <v>17</v>
      </c>
      <c r="B21" s="14" t="s">
        <v>34</v>
      </c>
      <c r="C21" s="14"/>
      <c r="D21" s="14">
        <v>7.2030000000000003</v>
      </c>
      <c r="E21" s="15"/>
      <c r="F21" s="15">
        <v>1.5972222222222224E-2</v>
      </c>
      <c r="G21" s="15"/>
      <c r="H21" s="15">
        <v>6.9444444444444436E-4</v>
      </c>
      <c r="I21" s="16"/>
      <c r="J21" s="24">
        <v>0.20833333333333334</v>
      </c>
      <c r="K21" s="24"/>
      <c r="L21" s="24"/>
      <c r="M21" s="5"/>
      <c r="N21" s="24"/>
      <c r="O21" s="28">
        <v>0.31597222222222227</v>
      </c>
      <c r="P21" s="24"/>
      <c r="Q21" s="24"/>
      <c r="R21" s="24"/>
      <c r="S21" s="24"/>
      <c r="T21" s="34"/>
      <c r="U21" s="24"/>
      <c r="V21" s="23"/>
      <c r="W21" s="23"/>
      <c r="X21" s="24"/>
      <c r="Y21" s="24"/>
      <c r="Z21" s="24"/>
      <c r="AA21" s="2"/>
    </row>
    <row r="22" spans="1:27" ht="14.4">
      <c r="A22" s="14">
        <v>18</v>
      </c>
      <c r="B22" s="14" t="s">
        <v>110</v>
      </c>
      <c r="C22" s="14"/>
      <c r="D22" s="14">
        <v>7.6159999999999997</v>
      </c>
      <c r="E22" s="15"/>
      <c r="F22" s="15">
        <v>1.6666666666666666E-2</v>
      </c>
      <c r="G22" s="15"/>
      <c r="H22" s="15">
        <v>6.9444444444444436E-4</v>
      </c>
      <c r="I22" s="16"/>
      <c r="J22" s="24">
        <v>0.20902777777777778</v>
      </c>
      <c r="K22" s="24"/>
      <c r="L22" s="24"/>
      <c r="M22" s="5"/>
      <c r="N22" s="24"/>
      <c r="O22" s="28">
        <v>0.31666666666666671</v>
      </c>
      <c r="P22" s="24"/>
      <c r="Q22" s="24"/>
      <c r="R22" s="24"/>
      <c r="S22" s="24"/>
      <c r="T22" s="34"/>
      <c r="U22" s="24"/>
      <c r="V22" s="23"/>
      <c r="W22" s="23"/>
      <c r="X22" s="24"/>
      <c r="Y22" s="24"/>
      <c r="Z22" s="24"/>
      <c r="AA22" s="2"/>
    </row>
    <row r="23" spans="1:27" ht="14.4">
      <c r="A23" s="14">
        <v>19</v>
      </c>
      <c r="B23" s="14" t="s">
        <v>98</v>
      </c>
      <c r="C23" s="14">
        <v>3.04</v>
      </c>
      <c r="D23" s="14">
        <v>7.8559999999999999</v>
      </c>
      <c r="E23" s="15">
        <v>8.3333333333333332E-3</v>
      </c>
      <c r="F23" s="15">
        <v>1.7361111111111112E-2</v>
      </c>
      <c r="G23" s="15">
        <v>6.9444444444444436E-4</v>
      </c>
      <c r="H23" s="15">
        <v>6.9444444444444436E-4</v>
      </c>
      <c r="I23" s="16"/>
      <c r="J23" s="24">
        <v>0.20972222222222223</v>
      </c>
      <c r="K23" s="24">
        <v>0.26874999999999999</v>
      </c>
      <c r="L23" s="24">
        <v>0.2895833333333333</v>
      </c>
      <c r="M23" s="5"/>
      <c r="N23" s="24">
        <v>0.3125</v>
      </c>
      <c r="O23" s="28">
        <v>0.31736111111111115</v>
      </c>
      <c r="P23" s="24">
        <v>0.34513888888888888</v>
      </c>
      <c r="Q23" s="24">
        <v>0.40763888888888888</v>
      </c>
      <c r="R23" s="24">
        <v>0.45277777777777778</v>
      </c>
      <c r="S23" s="24">
        <v>0.51875000000000004</v>
      </c>
      <c r="T23" s="34">
        <v>0.60902777777777783</v>
      </c>
      <c r="U23" s="24">
        <v>0.65416666666666667</v>
      </c>
      <c r="V23" s="34">
        <v>0.68541666666666667</v>
      </c>
      <c r="W23" s="34">
        <v>0.70624999999999993</v>
      </c>
      <c r="X23" s="24">
        <v>0.73750000000000004</v>
      </c>
      <c r="Y23" s="24">
        <v>0.79305555555555551</v>
      </c>
      <c r="Z23" s="24">
        <v>0.84166666666666667</v>
      </c>
      <c r="AA23" s="2"/>
    </row>
    <row r="24" spans="1:27" ht="14.4">
      <c r="A24" s="14">
        <v>20</v>
      </c>
      <c r="B24" s="14" t="s">
        <v>99</v>
      </c>
      <c r="C24" s="14">
        <v>3.5619999999999998</v>
      </c>
      <c r="D24" s="14">
        <v>8.3780000000000001</v>
      </c>
      <c r="E24" s="15">
        <v>9.7222222222222224E-3</v>
      </c>
      <c r="F24" s="15">
        <v>1.8749999999999999E-2</v>
      </c>
      <c r="G24" s="15">
        <v>1.3888888888888887E-3</v>
      </c>
      <c r="H24" s="15">
        <v>1.3888888888888887E-3</v>
      </c>
      <c r="I24" s="16"/>
      <c r="J24" s="24">
        <v>0.21111111111111111</v>
      </c>
      <c r="K24" s="24">
        <v>0.27013888888888887</v>
      </c>
      <c r="L24" s="24">
        <v>0.29097222222222224</v>
      </c>
      <c r="M24" s="5"/>
      <c r="N24" s="24">
        <v>0.31388888888888888</v>
      </c>
      <c r="O24" s="28">
        <v>0.31875000000000003</v>
      </c>
      <c r="P24" s="24">
        <v>0.34652777777777777</v>
      </c>
      <c r="Q24" s="24">
        <v>0.40902777777777777</v>
      </c>
      <c r="R24" s="24">
        <v>0.45416666666666666</v>
      </c>
      <c r="S24" s="24">
        <v>0.52013888888888893</v>
      </c>
      <c r="T24" s="34">
        <v>0.61041666666666672</v>
      </c>
      <c r="U24" s="24">
        <v>0.65555555555555556</v>
      </c>
      <c r="V24" s="23">
        <v>0.68680555555555556</v>
      </c>
      <c r="W24" s="23">
        <v>0.70763888888888882</v>
      </c>
      <c r="X24" s="24">
        <v>0.73888888888888893</v>
      </c>
      <c r="Y24" s="24">
        <v>0.7944444444444444</v>
      </c>
      <c r="Z24" s="24">
        <v>0.84305555555555556</v>
      </c>
      <c r="AA24" s="2"/>
    </row>
    <row r="25" spans="1:27" ht="14.4">
      <c r="A25" s="14">
        <v>22</v>
      </c>
      <c r="B25" s="14" t="s">
        <v>100</v>
      </c>
      <c r="C25" s="14">
        <v>4.5670000000000002</v>
      </c>
      <c r="D25" s="14">
        <v>9.3829999999999991</v>
      </c>
      <c r="E25" s="15">
        <v>1.1805555555555557E-2</v>
      </c>
      <c r="F25" s="15">
        <v>2.0833333333333332E-2</v>
      </c>
      <c r="G25" s="15">
        <v>2.0833333333333333E-3</v>
      </c>
      <c r="H25" s="15">
        <v>2.0833333333333333E-3</v>
      </c>
      <c r="I25" s="16"/>
      <c r="J25" s="24">
        <v>0.21319444444444444</v>
      </c>
      <c r="K25" s="24">
        <v>0.2722222222222222</v>
      </c>
      <c r="L25" s="24">
        <v>0.29305555555555557</v>
      </c>
      <c r="M25" s="5"/>
      <c r="N25" s="24">
        <v>0.31597222222222227</v>
      </c>
      <c r="O25" s="28">
        <v>0.32083333333333336</v>
      </c>
      <c r="P25" s="24">
        <v>0.34861111111111109</v>
      </c>
      <c r="Q25" s="24">
        <v>0.41111111111111109</v>
      </c>
      <c r="R25" s="24">
        <v>0.45624999999999999</v>
      </c>
      <c r="S25" s="24">
        <v>0.52222222222222225</v>
      </c>
      <c r="T25" s="34">
        <v>0.61250000000000004</v>
      </c>
      <c r="U25" s="24">
        <v>0.65763888888888888</v>
      </c>
      <c r="V25" s="23">
        <v>0.68888888888888888</v>
      </c>
      <c r="W25" s="23">
        <v>0.70972222222222225</v>
      </c>
      <c r="X25" s="24">
        <v>0.74097222222222225</v>
      </c>
      <c r="Y25" s="24">
        <v>0.79652777777777772</v>
      </c>
      <c r="Z25" s="24">
        <v>0.84513888888888888</v>
      </c>
      <c r="AA25" s="2"/>
    </row>
    <row r="26" spans="1:27" ht="14.4">
      <c r="A26" s="14">
        <v>23</v>
      </c>
      <c r="B26" s="14" t="s">
        <v>97</v>
      </c>
      <c r="C26" s="14">
        <v>4.9109999999999996</v>
      </c>
      <c r="D26" s="14">
        <v>9.7270000000000003</v>
      </c>
      <c r="E26" s="15">
        <v>1.2500000000000001E-2</v>
      </c>
      <c r="F26" s="15">
        <v>2.1527777777777778E-2</v>
      </c>
      <c r="G26" s="15">
        <v>6.9444444444444436E-4</v>
      </c>
      <c r="H26" s="15">
        <v>6.9444444444444436E-4</v>
      </c>
      <c r="I26" s="16"/>
      <c r="J26" s="24">
        <v>0.21388888888888891</v>
      </c>
      <c r="K26" s="24">
        <v>0.27291666666666664</v>
      </c>
      <c r="L26" s="24">
        <v>0.29375000000000001</v>
      </c>
      <c r="M26" s="5"/>
      <c r="N26" s="24">
        <v>0.31666666666666671</v>
      </c>
      <c r="O26" s="28">
        <v>0.3215277777777778</v>
      </c>
      <c r="P26" s="24">
        <v>0.34930555555555554</v>
      </c>
      <c r="Q26" s="24">
        <v>0.41180555555555554</v>
      </c>
      <c r="R26" s="24">
        <v>0.45694444444444443</v>
      </c>
      <c r="S26" s="24">
        <v>0.5229166666666667</v>
      </c>
      <c r="T26" s="34">
        <v>0.61319444444444449</v>
      </c>
      <c r="U26" s="24">
        <v>0.65833333333333333</v>
      </c>
      <c r="V26" s="23">
        <v>0.68958333333333333</v>
      </c>
      <c r="W26" s="23">
        <v>0.7104166666666667</v>
      </c>
      <c r="X26" s="24">
        <v>0.7416666666666667</v>
      </c>
      <c r="Y26" s="24">
        <v>0.79722222222222217</v>
      </c>
      <c r="Z26" s="24">
        <v>0.84583333333333333</v>
      </c>
      <c r="AA26" s="2"/>
    </row>
    <row r="27" spans="1:27" ht="14.4">
      <c r="A27" s="14">
        <v>24</v>
      </c>
      <c r="B27" s="14" t="s">
        <v>101</v>
      </c>
      <c r="C27" s="14">
        <v>5.12</v>
      </c>
      <c r="D27" s="14">
        <v>9.9359999999999999</v>
      </c>
      <c r="E27" s="15">
        <v>1.3194444444444444E-2</v>
      </c>
      <c r="F27" s="15">
        <v>2.222222222222222E-2</v>
      </c>
      <c r="G27" s="15">
        <v>6.9444444444444436E-4</v>
      </c>
      <c r="H27" s="15">
        <v>6.9444444444444436E-4</v>
      </c>
      <c r="I27" s="16"/>
      <c r="J27" s="24">
        <v>0.21458333333333335</v>
      </c>
      <c r="K27" s="24">
        <v>0.27361111111111114</v>
      </c>
      <c r="L27" s="24">
        <v>0.29444444444444445</v>
      </c>
      <c r="M27" s="5"/>
      <c r="N27" s="24">
        <v>0.31736111111111115</v>
      </c>
      <c r="O27" s="28">
        <v>0.32222222222222224</v>
      </c>
      <c r="P27" s="24">
        <v>0.35</v>
      </c>
      <c r="Q27" s="24">
        <v>0.41249999999999998</v>
      </c>
      <c r="R27" s="24">
        <v>0.45763888888888887</v>
      </c>
      <c r="S27" s="24">
        <v>0.52361111111111114</v>
      </c>
      <c r="T27" s="34">
        <v>0.61388888888888893</v>
      </c>
      <c r="U27" s="24">
        <v>0.65902777777777777</v>
      </c>
      <c r="V27" s="23">
        <v>0.69027777777777777</v>
      </c>
      <c r="W27" s="23">
        <v>0.71111111111111114</v>
      </c>
      <c r="X27" s="24">
        <v>0.74236111111111114</v>
      </c>
      <c r="Y27" s="24">
        <v>0.79791666666666661</v>
      </c>
      <c r="Z27" s="24">
        <v>0.84652777777777777</v>
      </c>
      <c r="AA27" s="2"/>
    </row>
    <row r="28" spans="1:27" ht="14.4">
      <c r="A28" s="14">
        <v>25</v>
      </c>
      <c r="B28" s="14" t="s">
        <v>102</v>
      </c>
      <c r="C28" s="14">
        <v>5.54</v>
      </c>
      <c r="D28" s="14">
        <v>10.356</v>
      </c>
      <c r="E28" s="15">
        <v>1.4583333333333334E-2</v>
      </c>
      <c r="F28" s="15">
        <v>2.3611111111111114E-2</v>
      </c>
      <c r="G28" s="15">
        <v>1.3888888888888887E-3</v>
      </c>
      <c r="H28" s="15">
        <v>1.3888888888888887E-3</v>
      </c>
      <c r="I28" s="16"/>
      <c r="J28" s="24">
        <v>0.21597222222222223</v>
      </c>
      <c r="K28" s="24">
        <v>0.27500000000000002</v>
      </c>
      <c r="L28" s="24">
        <v>0.29583333333333334</v>
      </c>
      <c r="M28" s="5"/>
      <c r="N28" s="24">
        <v>0.31875000000000003</v>
      </c>
      <c r="O28" s="28">
        <v>0.32361111111111113</v>
      </c>
      <c r="P28" s="24">
        <v>0.35138888888888886</v>
      </c>
      <c r="Q28" s="24">
        <v>0.41388888888888886</v>
      </c>
      <c r="R28" s="24">
        <v>0.45902777777777781</v>
      </c>
      <c r="S28" s="24">
        <v>0.52500000000000002</v>
      </c>
      <c r="T28" s="34">
        <v>0.61527777777777781</v>
      </c>
      <c r="U28" s="24">
        <v>0.66041666666666665</v>
      </c>
      <c r="V28" s="23">
        <v>0.69166666666666665</v>
      </c>
      <c r="W28" s="23">
        <v>0.71250000000000002</v>
      </c>
      <c r="X28" s="24">
        <v>0.74375000000000002</v>
      </c>
      <c r="Y28" s="24">
        <v>0.79930555555555549</v>
      </c>
      <c r="Z28" s="24">
        <v>0.84791666666666665</v>
      </c>
      <c r="AA28" s="2"/>
    </row>
    <row r="29" spans="1:27" ht="14.4">
      <c r="A29" s="14">
        <v>26</v>
      </c>
      <c r="B29" s="14" t="s">
        <v>103</v>
      </c>
      <c r="C29" s="14">
        <v>5.75</v>
      </c>
      <c r="D29" s="14">
        <v>10.566000000000001</v>
      </c>
      <c r="E29" s="15">
        <v>1.5277777777777777E-2</v>
      </c>
      <c r="F29" s="15">
        <v>2.4305555555555556E-2</v>
      </c>
      <c r="G29" s="15">
        <v>6.9444444444444436E-4</v>
      </c>
      <c r="H29" s="15">
        <v>6.9444444444444436E-4</v>
      </c>
      <c r="I29" s="16"/>
      <c r="J29" s="24">
        <v>0.21666666666666667</v>
      </c>
      <c r="K29" s="24">
        <v>0.27569444444444446</v>
      </c>
      <c r="L29" s="24">
        <v>0.29652777777777778</v>
      </c>
      <c r="M29" s="5"/>
      <c r="N29" s="24">
        <v>0.31944444444444448</v>
      </c>
      <c r="O29" s="28">
        <v>0.32430555555555557</v>
      </c>
      <c r="P29" s="24">
        <v>0.3520833333333333</v>
      </c>
      <c r="Q29" s="24">
        <v>0.4145833333333333</v>
      </c>
      <c r="R29" s="24">
        <v>0.4597222222222222</v>
      </c>
      <c r="S29" s="24">
        <v>0.52569444444444446</v>
      </c>
      <c r="T29" s="34">
        <v>0.61597222222222225</v>
      </c>
      <c r="U29" s="24">
        <v>0.66111111111111109</v>
      </c>
      <c r="V29" s="23">
        <v>0.69236111111111109</v>
      </c>
      <c r="W29" s="23">
        <v>0.71319444444444446</v>
      </c>
      <c r="X29" s="24">
        <v>0.74444444444444446</v>
      </c>
      <c r="Y29" s="24">
        <v>0.79999999999999993</v>
      </c>
      <c r="Z29" s="24">
        <v>0.84861111111111109</v>
      </c>
      <c r="AA29" s="2"/>
    </row>
    <row r="30" spans="1:27" ht="14.4">
      <c r="A30" s="14">
        <v>27</v>
      </c>
      <c r="B30" s="14" t="s">
        <v>104</v>
      </c>
      <c r="C30" s="14">
        <v>5.9989999999999997</v>
      </c>
      <c r="D30" s="14">
        <v>10.815</v>
      </c>
      <c r="E30" s="15">
        <v>1.5972222222222224E-2</v>
      </c>
      <c r="F30" s="15">
        <v>2.5000000000000001E-2</v>
      </c>
      <c r="G30" s="15">
        <v>6.9444444444444436E-4</v>
      </c>
      <c r="H30" s="15">
        <v>6.9444444444444436E-4</v>
      </c>
      <c r="I30" s="16"/>
      <c r="J30" s="24">
        <v>0.21736111111111112</v>
      </c>
      <c r="K30" s="24">
        <v>0.27638888888888891</v>
      </c>
      <c r="L30" s="24">
        <v>0.29722222222222222</v>
      </c>
      <c r="M30" s="5"/>
      <c r="N30" s="24">
        <v>0.32013888888888892</v>
      </c>
      <c r="O30" s="28">
        <v>0.32500000000000001</v>
      </c>
      <c r="P30" s="24">
        <v>0.35277777777777775</v>
      </c>
      <c r="Q30" s="24">
        <v>0.41527777777777775</v>
      </c>
      <c r="R30" s="24">
        <v>0.4604166666666667</v>
      </c>
      <c r="S30" s="24">
        <v>0.52638888888888891</v>
      </c>
      <c r="T30" s="34">
        <v>0.6166666666666667</v>
      </c>
      <c r="U30" s="24">
        <v>0.66180555555555554</v>
      </c>
      <c r="V30" s="23">
        <v>0.69305555555555554</v>
      </c>
      <c r="W30" s="23">
        <v>0.71388888888888891</v>
      </c>
      <c r="X30" s="24">
        <v>0.74513888888888891</v>
      </c>
      <c r="Y30" s="24">
        <v>0.80069444444444438</v>
      </c>
      <c r="Z30" s="24">
        <v>0.84930555555555565</v>
      </c>
      <c r="AA30" s="2"/>
    </row>
    <row r="31" spans="1:27" ht="14.4">
      <c r="A31" s="14">
        <v>28</v>
      </c>
      <c r="B31" s="14" t="s">
        <v>105</v>
      </c>
      <c r="C31" s="14">
        <v>6.319</v>
      </c>
      <c r="D31" s="14">
        <v>11.135</v>
      </c>
      <c r="E31" s="15">
        <v>1.6666666666666666E-2</v>
      </c>
      <c r="F31" s="15">
        <v>2.5694444444444447E-2</v>
      </c>
      <c r="G31" s="15">
        <v>6.9444444444444436E-4</v>
      </c>
      <c r="H31" s="15">
        <v>6.9444444444444436E-4</v>
      </c>
      <c r="I31" s="16"/>
      <c r="J31" s="24">
        <v>0.21805555555555556</v>
      </c>
      <c r="K31" s="24">
        <v>0.27708333333333335</v>
      </c>
      <c r="L31" s="24">
        <v>0.29791666666666666</v>
      </c>
      <c r="M31" s="5"/>
      <c r="N31" s="24">
        <v>0.32083333333333336</v>
      </c>
      <c r="O31" s="28">
        <v>0.32569444444444445</v>
      </c>
      <c r="P31" s="24">
        <v>0.35347222222222219</v>
      </c>
      <c r="Q31" s="24">
        <v>0.41597222222222224</v>
      </c>
      <c r="R31" s="24">
        <v>0.46111111111111108</v>
      </c>
      <c r="S31" s="24">
        <v>0.52708333333333335</v>
      </c>
      <c r="T31" s="34">
        <v>0.61736111111111114</v>
      </c>
      <c r="U31" s="24">
        <v>0.66249999999999998</v>
      </c>
      <c r="V31" s="23">
        <v>0.69374999999999998</v>
      </c>
      <c r="W31" s="23">
        <v>0.71458333333333335</v>
      </c>
      <c r="X31" s="24">
        <v>0.74583333333333335</v>
      </c>
      <c r="Y31" s="24">
        <v>0.80138888888888882</v>
      </c>
      <c r="Z31" s="24">
        <v>0.85000000000000009</v>
      </c>
      <c r="AA31" s="2"/>
    </row>
    <row r="32" spans="1:27" ht="14.4">
      <c r="A32" s="14">
        <v>29</v>
      </c>
      <c r="B32" s="14" t="s">
        <v>40</v>
      </c>
      <c r="C32" s="14">
        <v>6.5990000000000002</v>
      </c>
      <c r="D32" s="14">
        <v>11.414999999999999</v>
      </c>
      <c r="E32" s="15">
        <v>1.7361111111111112E-2</v>
      </c>
      <c r="F32" s="15">
        <v>2.6388888888888889E-2</v>
      </c>
      <c r="G32" s="15">
        <v>6.9444444444444436E-4</v>
      </c>
      <c r="H32" s="15">
        <v>6.9444444444444436E-4</v>
      </c>
      <c r="I32" s="16"/>
      <c r="J32" s="24">
        <v>0.21875</v>
      </c>
      <c r="K32" s="24">
        <v>0.27777777777777779</v>
      </c>
      <c r="L32" s="24">
        <v>0.2986111111111111</v>
      </c>
      <c r="M32" s="5"/>
      <c r="N32" s="24">
        <v>0.3215277777777778</v>
      </c>
      <c r="O32" s="28">
        <v>0.3263888888888889</v>
      </c>
      <c r="P32" s="24">
        <v>0.35416666666666663</v>
      </c>
      <c r="Q32" s="24">
        <v>0.41666666666666669</v>
      </c>
      <c r="R32" s="24">
        <v>0.46180555555555558</v>
      </c>
      <c r="S32" s="24">
        <v>0.52777777777777779</v>
      </c>
      <c r="T32" s="34">
        <v>0.61805555555555558</v>
      </c>
      <c r="U32" s="24">
        <v>0.66319444444444442</v>
      </c>
      <c r="V32" s="23">
        <v>0.69444444444444442</v>
      </c>
      <c r="W32" s="23">
        <v>0.71527777777777779</v>
      </c>
      <c r="X32" s="24">
        <v>0.74652777777777779</v>
      </c>
      <c r="Y32" s="24">
        <v>0.80208333333333326</v>
      </c>
      <c r="Z32" s="24">
        <v>0.85069444444444453</v>
      </c>
      <c r="AA32" s="2"/>
    </row>
    <row r="33" spans="1:27" ht="14.4">
      <c r="A33" s="14">
        <v>30</v>
      </c>
      <c r="B33" s="14" t="s">
        <v>108</v>
      </c>
      <c r="C33" s="14">
        <v>6.9189999999999996</v>
      </c>
      <c r="D33" s="14">
        <v>11.734999999999999</v>
      </c>
      <c r="E33" s="15">
        <v>1.8055555555555554E-2</v>
      </c>
      <c r="F33" s="15">
        <v>2.7083333333333334E-2</v>
      </c>
      <c r="G33" s="15">
        <v>6.9444444444444436E-4</v>
      </c>
      <c r="H33" s="15">
        <v>6.9444444444444436E-4</v>
      </c>
      <c r="I33" s="16"/>
      <c r="J33" s="24">
        <v>0.21944444444444444</v>
      </c>
      <c r="K33" s="24">
        <v>0.27847222222222223</v>
      </c>
      <c r="L33" s="24">
        <v>0.29930555555555555</v>
      </c>
      <c r="M33" s="5"/>
      <c r="N33" s="24">
        <v>0.32222222222222224</v>
      </c>
      <c r="O33" s="28">
        <v>0.32708333333333334</v>
      </c>
      <c r="P33" s="24">
        <v>0.35486111111111107</v>
      </c>
      <c r="Q33" s="24">
        <v>0.41736111111111113</v>
      </c>
      <c r="R33" s="24">
        <v>0.46249999999999997</v>
      </c>
      <c r="S33" s="24">
        <v>0.52847222222222223</v>
      </c>
      <c r="T33" s="34">
        <v>0.61875000000000002</v>
      </c>
      <c r="U33" s="24">
        <v>0.66388888888888886</v>
      </c>
      <c r="V33" s="23">
        <v>0.69513888888888886</v>
      </c>
      <c r="W33" s="23">
        <v>0.71597222222222223</v>
      </c>
      <c r="X33" s="24">
        <v>0.74722222222222223</v>
      </c>
      <c r="Y33" s="24">
        <v>0.8027777777777777</v>
      </c>
      <c r="Z33" s="24">
        <v>0.85138888888888897</v>
      </c>
      <c r="AA33" s="2"/>
    </row>
    <row r="34" spans="1:27" ht="14.4">
      <c r="A34" s="14">
        <v>31</v>
      </c>
      <c r="B34" s="14" t="s">
        <v>69</v>
      </c>
      <c r="C34" s="14">
        <v>7.0720000000000001</v>
      </c>
      <c r="D34" s="14">
        <v>11.888</v>
      </c>
      <c r="E34" s="15">
        <v>1.8749999999999999E-2</v>
      </c>
      <c r="F34" s="15">
        <v>2.777777777777778E-2</v>
      </c>
      <c r="G34" s="15">
        <v>6.9444444444444436E-4</v>
      </c>
      <c r="H34" s="15">
        <v>6.9444444444444436E-4</v>
      </c>
      <c r="I34" s="16"/>
      <c r="J34" s="24">
        <v>0.22013888888888888</v>
      </c>
      <c r="K34" s="24">
        <v>0.27916666666666667</v>
      </c>
      <c r="L34" s="24">
        <v>0.30000000000000004</v>
      </c>
      <c r="M34" s="5"/>
      <c r="N34" s="24">
        <v>0.32291666666666669</v>
      </c>
      <c r="O34" s="28">
        <v>0.32777777777777778</v>
      </c>
      <c r="P34" s="24">
        <v>0.35555555555555551</v>
      </c>
      <c r="Q34" s="24">
        <v>0.41805555555555557</v>
      </c>
      <c r="R34" s="24">
        <v>0.46319444444444446</v>
      </c>
      <c r="S34" s="24">
        <v>0.52916666666666667</v>
      </c>
      <c r="T34" s="34">
        <v>0.61944444444444446</v>
      </c>
      <c r="U34" s="24">
        <v>0.6645833333333333</v>
      </c>
      <c r="V34" s="23">
        <v>0.6958333333333333</v>
      </c>
      <c r="W34" s="23">
        <v>0.71666666666666667</v>
      </c>
      <c r="X34" s="24">
        <v>0.74791666666666667</v>
      </c>
      <c r="Y34" s="24">
        <v>0.80347222222222214</v>
      </c>
      <c r="Z34" s="24">
        <v>0.85208333333333341</v>
      </c>
      <c r="AA34" s="2"/>
    </row>
    <row r="35" spans="1:27" ht="14.4">
      <c r="A35" s="14">
        <v>32</v>
      </c>
      <c r="B35" s="14" t="s">
        <v>79</v>
      </c>
      <c r="C35" s="14">
        <v>7.2619999999999996</v>
      </c>
      <c r="D35" s="14">
        <v>12.077999999999999</v>
      </c>
      <c r="E35" s="15">
        <v>1.9444444444444445E-2</v>
      </c>
      <c r="F35" s="15">
        <v>2.8472222222222222E-2</v>
      </c>
      <c r="G35" s="15">
        <v>6.9444444444444436E-4</v>
      </c>
      <c r="H35" s="15">
        <v>6.9444444444444436E-4</v>
      </c>
      <c r="I35" s="16"/>
      <c r="J35" s="24">
        <v>0.22083333333333333</v>
      </c>
      <c r="K35" s="24">
        <v>0.27986111111111112</v>
      </c>
      <c r="L35" s="24">
        <v>0.30069444444444449</v>
      </c>
      <c r="M35" s="5"/>
      <c r="N35" s="24">
        <v>0.32361111111111113</v>
      </c>
      <c r="O35" s="28">
        <v>0.32847222222222222</v>
      </c>
      <c r="P35" s="24">
        <v>0.35624999999999996</v>
      </c>
      <c r="Q35" s="24">
        <v>0.41875000000000001</v>
      </c>
      <c r="R35" s="24">
        <v>0.46388888888888885</v>
      </c>
      <c r="S35" s="24">
        <v>0.52986111111111112</v>
      </c>
      <c r="T35" s="34">
        <v>0.62013888888888891</v>
      </c>
      <c r="U35" s="24">
        <v>0.66527777777777775</v>
      </c>
      <c r="V35" s="23">
        <v>0.69652777777777775</v>
      </c>
      <c r="W35" s="23">
        <v>0.71736111111111112</v>
      </c>
      <c r="X35" s="24">
        <v>0.74861111111111112</v>
      </c>
      <c r="Y35" s="24">
        <v>0.80416666666666659</v>
      </c>
      <c r="Z35" s="24">
        <v>0.85277777777777786</v>
      </c>
      <c r="AA35" s="2"/>
    </row>
    <row r="36" spans="1:27" ht="14.4">
      <c r="A36" s="14">
        <v>33</v>
      </c>
      <c r="B36" s="14" t="s">
        <v>19</v>
      </c>
      <c r="C36" s="14">
        <v>7.6639999999999997</v>
      </c>
      <c r="D36" s="14">
        <v>12.48</v>
      </c>
      <c r="E36" s="15">
        <v>2.0833333333333332E-2</v>
      </c>
      <c r="F36" s="15">
        <v>2.9861111111111113E-2</v>
      </c>
      <c r="G36" s="15">
        <v>1.3888888888888887E-3</v>
      </c>
      <c r="H36" s="15">
        <v>1.3888888888888887E-3</v>
      </c>
      <c r="I36" s="16"/>
      <c r="J36" s="24">
        <v>0.22222222222222221</v>
      </c>
      <c r="K36" s="24">
        <v>0.28125</v>
      </c>
      <c r="L36" s="24">
        <v>0.30208333333333337</v>
      </c>
      <c r="M36" s="5"/>
      <c r="N36" s="24">
        <v>0.32500000000000001</v>
      </c>
      <c r="O36" s="28">
        <v>0.3298611111111111</v>
      </c>
      <c r="P36" s="24">
        <v>0.3576388888888889</v>
      </c>
      <c r="Q36" s="24">
        <v>0.4201388888888889</v>
      </c>
      <c r="R36" s="24">
        <v>0.46527777777777773</v>
      </c>
      <c r="S36" s="24">
        <v>0.53125</v>
      </c>
      <c r="T36" s="34">
        <v>0.62152777777777779</v>
      </c>
      <c r="U36" s="24">
        <v>0.66666666666666663</v>
      </c>
      <c r="V36" s="23">
        <v>0.69791666666666663</v>
      </c>
      <c r="W36" s="23">
        <v>0.71875</v>
      </c>
      <c r="X36" s="24">
        <v>0.75</v>
      </c>
      <c r="Y36" s="24">
        <v>0.80555555555555547</v>
      </c>
      <c r="Z36" s="24">
        <v>0.85416666666666674</v>
      </c>
      <c r="AA36" s="2"/>
    </row>
    <row r="37" spans="1:27" ht="14.4">
      <c r="A37" s="2"/>
      <c r="B37" s="2"/>
      <c r="C37" s="2"/>
      <c r="D37" s="2"/>
      <c r="E37" s="2"/>
      <c r="F37" s="2"/>
      <c r="G37" s="19"/>
      <c r="H37" s="19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2"/>
    </row>
    <row r="38" spans="1:27" ht="14.4">
      <c r="A38" s="2"/>
      <c r="B38" s="2"/>
      <c r="C38" s="2"/>
      <c r="D38" s="2"/>
      <c r="E38" s="2"/>
      <c r="F38" s="2"/>
      <c r="G38" s="19"/>
      <c r="H38" s="19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2"/>
    </row>
    <row r="39" spans="1:27" ht="14.4">
      <c r="A39" s="41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2"/>
    </row>
    <row r="40" spans="1:27" ht="14.4">
      <c r="A40" s="2"/>
      <c r="B40" s="2"/>
      <c r="C40" s="2"/>
      <c r="D40" s="2"/>
      <c r="E40" s="2"/>
      <c r="F40" s="2"/>
      <c r="G40" s="19"/>
      <c r="H40" s="19"/>
      <c r="I40" s="2"/>
      <c r="J40" s="2"/>
      <c r="K40" s="2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2"/>
    </row>
    <row r="41" spans="1:27" ht="14.4">
      <c r="A41" s="2"/>
      <c r="B41" s="2"/>
      <c r="C41" s="2"/>
      <c r="D41" s="2"/>
      <c r="E41" s="2"/>
      <c r="F41" s="2"/>
      <c r="G41" s="19"/>
      <c r="H41" s="2" t="s">
        <v>44</v>
      </c>
      <c r="J41" s="2">
        <v>5.2770000000000001</v>
      </c>
      <c r="K41" s="2">
        <v>7.6639999999999997</v>
      </c>
      <c r="L41" s="2">
        <v>7.6639999999999997</v>
      </c>
      <c r="M41" s="2">
        <f>D13</f>
        <v>2.73</v>
      </c>
      <c r="N41" s="2">
        <v>7.6639999999999997</v>
      </c>
      <c r="O41" s="2">
        <v>12.48</v>
      </c>
      <c r="P41" s="2">
        <v>7.6639999999999997</v>
      </c>
      <c r="Q41" s="2">
        <v>7.6639999999999997</v>
      </c>
      <c r="R41" s="2">
        <v>7.6639999999999997</v>
      </c>
      <c r="S41" s="2">
        <v>7.6639999999999997</v>
      </c>
      <c r="T41" s="2">
        <v>7.6639999999999997</v>
      </c>
      <c r="U41" s="2">
        <v>7.6639999999999997</v>
      </c>
      <c r="V41" s="2">
        <v>7.6639999999999997</v>
      </c>
      <c r="W41" s="2">
        <v>7.6639999999999997</v>
      </c>
      <c r="X41" s="2">
        <v>7.6639999999999997</v>
      </c>
      <c r="Y41" s="2">
        <v>7.6639999999999997</v>
      </c>
      <c r="Z41" s="2">
        <v>7.6639999999999997</v>
      </c>
      <c r="AA41" s="2"/>
    </row>
    <row r="42" spans="1:27" ht="14.4">
      <c r="A42" s="2"/>
      <c r="B42" s="2"/>
      <c r="C42" s="2"/>
      <c r="D42" s="2"/>
      <c r="E42" s="2"/>
      <c r="F42" s="2"/>
      <c r="G42" s="19"/>
      <c r="H42" s="2" t="s">
        <v>45</v>
      </c>
      <c r="J42" s="2">
        <f>J41*250</f>
        <v>1319.25</v>
      </c>
      <c r="K42" s="2">
        <v>1916</v>
      </c>
      <c r="L42" s="2">
        <v>1916</v>
      </c>
      <c r="M42" s="2">
        <f>M41*250</f>
        <v>682.5</v>
      </c>
      <c r="N42" s="2">
        <v>1916</v>
      </c>
      <c r="O42" s="2">
        <v>2321.2800000000002</v>
      </c>
      <c r="P42" s="2">
        <v>1916</v>
      </c>
      <c r="Q42" s="2">
        <v>1916</v>
      </c>
      <c r="R42" s="2">
        <v>1916</v>
      </c>
      <c r="S42" s="2">
        <v>1916</v>
      </c>
      <c r="T42" s="2">
        <v>1916</v>
      </c>
      <c r="U42" s="2">
        <v>1916</v>
      </c>
      <c r="V42" s="2">
        <v>1916</v>
      </c>
      <c r="W42" s="2">
        <v>1916</v>
      </c>
      <c r="X42" s="2">
        <v>1916</v>
      </c>
      <c r="Y42" s="2">
        <v>1916</v>
      </c>
      <c r="Z42" s="2">
        <v>1916</v>
      </c>
      <c r="AA42" s="2">
        <f>SUM(J42:Z42)</f>
        <v>31147.03</v>
      </c>
    </row>
  </sheetData>
  <mergeCells count="5">
    <mergeCell ref="A2:B2"/>
    <mergeCell ref="C3:D3"/>
    <mergeCell ref="E3:F3"/>
    <mergeCell ref="G3:H3"/>
    <mergeCell ref="A39:K39"/>
  </mergeCells>
  <pageMargins left="0" right="0" top="0.39409448818897608" bottom="0.39409448818897608" header="0" footer="0"/>
  <pageSetup paperSize="9" scale="80" pageOrder="overThenDown" orientation="landscape" verticalDpi="0" r:id="rId1"/>
  <headerFooter>
    <oddHeader>&amp;C&amp;A</oddHeader>
    <oddFooter>&amp;CStrona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B14"/>
  <sheetViews>
    <sheetView workbookViewId="0">
      <selection activeCell="C19" sqref="C19"/>
    </sheetView>
  </sheetViews>
  <sheetFormatPr defaultRowHeight="13.8"/>
  <cols>
    <col min="2" max="2" width="16.796875" customWidth="1"/>
  </cols>
  <sheetData>
    <row r="3" spans="1:2">
      <c r="A3" s="37" t="s">
        <v>112</v>
      </c>
      <c r="B3" s="43">
        <v>31147</v>
      </c>
    </row>
    <row r="4" spans="1:2">
      <c r="A4" s="37" t="s">
        <v>113</v>
      </c>
      <c r="B4" s="43">
        <v>5671.36</v>
      </c>
    </row>
    <row r="5" spans="1:2">
      <c r="A5" s="37" t="s">
        <v>114</v>
      </c>
      <c r="B5" s="43">
        <v>10340.67</v>
      </c>
    </row>
    <row r="6" spans="1:2">
      <c r="A6" s="37" t="s">
        <v>115</v>
      </c>
      <c r="B6" s="43">
        <v>18278</v>
      </c>
    </row>
    <row r="7" spans="1:2">
      <c r="A7" s="37" t="s">
        <v>116</v>
      </c>
      <c r="B7" s="43">
        <v>4724.16</v>
      </c>
    </row>
    <row r="8" spans="1:2">
      <c r="A8" s="37" t="s">
        <v>117</v>
      </c>
      <c r="B8" s="43">
        <v>11265.58</v>
      </c>
    </row>
    <row r="9" spans="1:2">
      <c r="A9" s="37" t="s">
        <v>111</v>
      </c>
      <c r="B9" s="44">
        <f>SUM(B3:B8)</f>
        <v>81426.77</v>
      </c>
    </row>
    <row r="10" spans="1:2">
      <c r="A10" s="37" t="s">
        <v>118</v>
      </c>
      <c r="B10" s="43">
        <f>B9/12</f>
        <v>6785.564166666667</v>
      </c>
    </row>
    <row r="11" spans="1:2">
      <c r="A11" s="38">
        <v>2018</v>
      </c>
      <c r="B11" s="44">
        <f>B10*8</f>
        <v>54284.513333333336</v>
      </c>
    </row>
    <row r="12" spans="1:2">
      <c r="B12" s="45"/>
    </row>
    <row r="13" spans="1:2">
      <c r="B13" s="45"/>
    </row>
    <row r="14" spans="1:2">
      <c r="A14" t="s">
        <v>111</v>
      </c>
      <c r="B14" s="43">
        <f>B9+B11</f>
        <v>135711.28333333333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1119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2</vt:i4>
      </vt:variant>
    </vt:vector>
  </HeadingPairs>
  <TitlesOfParts>
    <vt:vector size="11" baseType="lpstr">
      <vt:lpstr>tytułowa</vt:lpstr>
      <vt:lpstr>legenda</vt:lpstr>
      <vt:lpstr>2_ROB_</vt:lpstr>
      <vt:lpstr>3_ROB</vt:lpstr>
      <vt:lpstr>3_WEEKENDY</vt:lpstr>
      <vt:lpstr>4_ROB</vt:lpstr>
      <vt:lpstr>WEEKENDY_1_</vt:lpstr>
      <vt:lpstr>1_ROB</vt:lpstr>
      <vt:lpstr>Arkusz1</vt:lpstr>
      <vt:lpstr>'3_ROB'!Obszar_wydruku</vt:lpstr>
      <vt:lpstr>'3_WEEKENDY'!Obszar_wydruku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Krystian Chyliński</dc:creator>
  <cp:lastModifiedBy>Krystian Chyliński</cp:lastModifiedBy>
  <cp:revision>29</cp:revision>
  <cp:lastPrinted>2018-03-27T09:06:59Z</cp:lastPrinted>
  <dcterms:created xsi:type="dcterms:W3CDTF">2018-02-09T12:31:04Z</dcterms:created>
  <dcterms:modified xsi:type="dcterms:W3CDTF">2018-03-27T11:37:50Z</dcterms:modified>
</cp:coreProperties>
</file>